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wb365.sharepoint.com/sites/AGE-Dircom-E.beCoordonnateurs-PagesCarrires/Shared Documents/Pages Carrières/Tableaux Excel publiés sur E.be/Barèmes indexés 20250301/"/>
    </mc:Choice>
  </mc:AlternateContent>
  <xr:revisionPtr revIDLastSave="43" documentId="13_ncr:1_{96684128-75B7-4DC4-84F0-9BB8F3D2EBFB}" xr6:coauthVersionLast="47" xr6:coauthVersionMax="47" xr10:uidLastSave="{277BF615-07A4-492A-A886-38FCBFDA0E13}"/>
  <bookViews>
    <workbookView xWindow="28690" yWindow="-110" windowWidth="29020" windowHeight="15820" xr2:uid="{00000000-000D-0000-FFFF-FFFF00000000}"/>
  </bookViews>
  <sheets>
    <sheet name="Enseignants,aux,param,soc,psy" sheetId="1" r:id="rId1"/>
    <sheet name="Directeurs" sheetId="2" r:id="rId2"/>
    <sheet name="Dir adj,coord,secr,écon,compt" sheetId="3" r:id="rId3"/>
    <sheet name="Chefs d'atelier,de travaux d'at" sheetId="4" r:id="rId4"/>
    <sheet name="Inspecteurs, DCO-DZ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L1" i="5"/>
  <c r="A70" i="5" l="1"/>
  <c r="A36" i="5"/>
  <c r="A2" i="5"/>
  <c r="A1" i="5"/>
  <c r="A70" i="4"/>
  <c r="A36" i="4"/>
  <c r="A70" i="3"/>
  <c r="A36" i="3"/>
  <c r="A70" i="2"/>
  <c r="A36" i="2"/>
  <c r="A1" i="4"/>
  <c r="A1" i="3"/>
  <c r="A1" i="2"/>
  <c r="A2" i="4"/>
  <c r="E2" i="5" l="1"/>
  <c r="K34" i="5" l="1"/>
  <c r="K68" i="5" s="1"/>
  <c r="E34" i="5"/>
  <c r="E68" i="5" s="1"/>
  <c r="I33" i="5"/>
  <c r="I67" i="5" s="1"/>
  <c r="K32" i="5"/>
  <c r="K66" i="5" s="1"/>
  <c r="E32" i="5"/>
  <c r="E66" i="5" s="1"/>
  <c r="I31" i="5"/>
  <c r="I65" i="5" s="1"/>
  <c r="K30" i="5"/>
  <c r="K64" i="5" s="1"/>
  <c r="E30" i="5"/>
  <c r="E64" i="5" s="1"/>
  <c r="I29" i="5"/>
  <c r="I63" i="5" s="1"/>
  <c r="K28" i="5"/>
  <c r="K62" i="5" s="1"/>
  <c r="E28" i="5"/>
  <c r="E62" i="5" s="1"/>
  <c r="I27" i="5"/>
  <c r="I61" i="5" s="1"/>
  <c r="K26" i="5"/>
  <c r="K60" i="5" s="1"/>
  <c r="E26" i="5"/>
  <c r="E60" i="5" s="1"/>
  <c r="I25" i="5"/>
  <c r="I59" i="5" s="1"/>
  <c r="K24" i="5"/>
  <c r="K58" i="5" s="1"/>
  <c r="E24" i="5"/>
  <c r="E58" i="5" s="1"/>
  <c r="I23" i="5"/>
  <c r="I57" i="5" s="1"/>
  <c r="K22" i="5"/>
  <c r="K56" i="5" s="1"/>
  <c r="E22" i="5"/>
  <c r="E56" i="5" s="1"/>
  <c r="I21" i="5"/>
  <c r="I55" i="5" s="1"/>
  <c r="K20" i="5"/>
  <c r="K54" i="5" s="1"/>
  <c r="E20" i="5"/>
  <c r="E54" i="5" s="1"/>
  <c r="I19" i="5"/>
  <c r="I53" i="5" s="1"/>
  <c r="K18" i="5"/>
  <c r="K52" i="5" s="1"/>
  <c r="E18" i="5"/>
  <c r="E52" i="5" s="1"/>
  <c r="I17" i="5"/>
  <c r="I51" i="5" s="1"/>
  <c r="K16" i="5"/>
  <c r="K50" i="5" s="1"/>
  <c r="E16" i="5"/>
  <c r="E50" i="5" s="1"/>
  <c r="I15" i="5"/>
  <c r="I49" i="5" s="1"/>
  <c r="K14" i="5"/>
  <c r="K48" i="5" s="1"/>
  <c r="E14" i="5"/>
  <c r="E48" i="5" s="1"/>
  <c r="I13" i="5"/>
  <c r="I47" i="5" s="1"/>
  <c r="K12" i="5"/>
  <c r="K46" i="5" s="1"/>
  <c r="E12" i="5"/>
  <c r="E46" i="5" s="1"/>
  <c r="I11" i="5"/>
  <c r="I45" i="5" s="1"/>
  <c r="K10" i="5"/>
  <c r="K44" i="5" s="1"/>
  <c r="E10" i="5"/>
  <c r="E44" i="5" s="1"/>
  <c r="I9" i="5"/>
  <c r="I43" i="5" s="1"/>
  <c r="K8" i="5"/>
  <c r="K42" i="5" s="1"/>
  <c r="D34" i="5"/>
  <c r="D68" i="5" s="1"/>
  <c r="H33" i="5"/>
  <c r="H67" i="5" s="1"/>
  <c r="D32" i="5"/>
  <c r="D66" i="5" s="1"/>
  <c r="H31" i="5"/>
  <c r="H65" i="5" s="1"/>
  <c r="D30" i="5"/>
  <c r="D64" i="5" s="1"/>
  <c r="H29" i="5"/>
  <c r="H63" i="5" s="1"/>
  <c r="D28" i="5"/>
  <c r="D62" i="5" s="1"/>
  <c r="H27" i="5"/>
  <c r="H61" i="5" s="1"/>
  <c r="D26" i="5"/>
  <c r="D60" i="5" s="1"/>
  <c r="H25" i="5"/>
  <c r="H59" i="5" s="1"/>
  <c r="D24" i="5"/>
  <c r="D58" i="5" s="1"/>
  <c r="H23" i="5"/>
  <c r="H57" i="5" s="1"/>
  <c r="D22" i="5"/>
  <c r="D56" i="5" s="1"/>
  <c r="H21" i="5"/>
  <c r="H55" i="5" s="1"/>
  <c r="D20" i="5"/>
  <c r="D54" i="5" s="1"/>
  <c r="H19" i="5"/>
  <c r="H53" i="5" s="1"/>
  <c r="D18" i="5"/>
  <c r="D52" i="5" s="1"/>
  <c r="H17" i="5"/>
  <c r="H51" i="5" s="1"/>
  <c r="D16" i="5"/>
  <c r="D50" i="5" s="1"/>
  <c r="H15" i="5"/>
  <c r="H49" i="5" s="1"/>
  <c r="D14" i="5"/>
  <c r="D48" i="5" s="1"/>
  <c r="H13" i="5"/>
  <c r="H47" i="5" s="1"/>
  <c r="D12" i="5"/>
  <c r="D46" i="5" s="1"/>
  <c r="H11" i="5"/>
  <c r="H45" i="5" s="1"/>
  <c r="D10" i="5"/>
  <c r="D44" i="5" s="1"/>
  <c r="H9" i="5"/>
  <c r="H43" i="5" s="1"/>
  <c r="I34" i="5"/>
  <c r="I68" i="5" s="1"/>
  <c r="K33" i="5"/>
  <c r="K67" i="5" s="1"/>
  <c r="E33" i="5"/>
  <c r="E67" i="5" s="1"/>
  <c r="I32" i="5"/>
  <c r="I66" i="5" s="1"/>
  <c r="K31" i="5"/>
  <c r="K65" i="5" s="1"/>
  <c r="E31" i="5"/>
  <c r="E65" i="5" s="1"/>
  <c r="I30" i="5"/>
  <c r="I64" i="5" s="1"/>
  <c r="K29" i="5"/>
  <c r="K63" i="5" s="1"/>
  <c r="E29" i="5"/>
  <c r="E63" i="5" s="1"/>
  <c r="I28" i="5"/>
  <c r="I62" i="5" s="1"/>
  <c r="K27" i="5"/>
  <c r="K61" i="5" s="1"/>
  <c r="E27" i="5"/>
  <c r="E61" i="5" s="1"/>
  <c r="I26" i="5"/>
  <c r="I60" i="5" s="1"/>
  <c r="K25" i="5"/>
  <c r="K59" i="5" s="1"/>
  <c r="E25" i="5"/>
  <c r="E59" i="5" s="1"/>
  <c r="I24" i="5"/>
  <c r="I58" i="5" s="1"/>
  <c r="K23" i="5"/>
  <c r="K57" i="5" s="1"/>
  <c r="E23" i="5"/>
  <c r="E57" i="5" s="1"/>
  <c r="I22" i="5"/>
  <c r="I56" i="5" s="1"/>
  <c r="K21" i="5"/>
  <c r="K55" i="5" s="1"/>
  <c r="E21" i="5"/>
  <c r="E55" i="5" s="1"/>
  <c r="I20" i="5"/>
  <c r="I54" i="5" s="1"/>
  <c r="K19" i="5"/>
  <c r="K53" i="5" s="1"/>
  <c r="E19" i="5"/>
  <c r="E53" i="5" s="1"/>
  <c r="I18" i="5"/>
  <c r="I52" i="5" s="1"/>
  <c r="K17" i="5"/>
  <c r="K51" i="5" s="1"/>
  <c r="E17" i="5"/>
  <c r="E51" i="5" s="1"/>
  <c r="I16" i="5"/>
  <c r="I50" i="5" s="1"/>
  <c r="K15" i="5"/>
  <c r="K49" i="5" s="1"/>
  <c r="E15" i="5"/>
  <c r="E49" i="5" s="1"/>
  <c r="I14" i="5"/>
  <c r="I48" i="5" s="1"/>
  <c r="K13" i="5"/>
  <c r="K47" i="5" s="1"/>
  <c r="E13" i="5"/>
  <c r="E47" i="5" s="1"/>
  <c r="I12" i="5"/>
  <c r="I46" i="5" s="1"/>
  <c r="K11" i="5"/>
  <c r="K45" i="5" s="1"/>
  <c r="E11" i="5"/>
  <c r="E45" i="5" s="1"/>
  <c r="I10" i="5"/>
  <c r="I44" i="5" s="1"/>
  <c r="K9" i="5"/>
  <c r="K43" i="5" s="1"/>
  <c r="E9" i="5"/>
  <c r="E43" i="5" s="1"/>
  <c r="I8" i="5"/>
  <c r="I42" i="5" s="1"/>
  <c r="B34" i="5"/>
  <c r="B68" i="5" s="1"/>
  <c r="B33" i="5"/>
  <c r="B67" i="5" s="1"/>
  <c r="J28" i="5"/>
  <c r="J62" i="5" s="1"/>
  <c r="J27" i="5"/>
  <c r="J61" i="5" s="1"/>
  <c r="H26" i="5"/>
  <c r="H60" i="5" s="1"/>
  <c r="G25" i="5"/>
  <c r="G59" i="5" s="1"/>
  <c r="G24" i="5"/>
  <c r="G58" i="5" s="1"/>
  <c r="F23" i="5"/>
  <c r="F57" i="5" s="1"/>
  <c r="F22" i="5"/>
  <c r="F56" i="5" s="1"/>
  <c r="D21" i="5"/>
  <c r="D55" i="5" s="1"/>
  <c r="C20" i="5"/>
  <c r="C54" i="5" s="1"/>
  <c r="C19" i="5"/>
  <c r="C53" i="5" s="1"/>
  <c r="B18" i="5"/>
  <c r="B52" i="5" s="1"/>
  <c r="B17" i="5"/>
  <c r="B51" i="5" s="1"/>
  <c r="J12" i="5"/>
  <c r="J46" i="5" s="1"/>
  <c r="J11" i="5"/>
  <c r="J45" i="5" s="1"/>
  <c r="H10" i="5"/>
  <c r="H44" i="5" s="1"/>
  <c r="G9" i="5"/>
  <c r="G43" i="5" s="1"/>
  <c r="G8" i="5"/>
  <c r="G42" i="5" s="1"/>
  <c r="C7" i="5"/>
  <c r="C41" i="5" s="1"/>
  <c r="G6" i="5"/>
  <c r="G40" i="5" s="1"/>
  <c r="C5" i="5"/>
  <c r="C39" i="5" s="1"/>
  <c r="J34" i="5"/>
  <c r="J68" i="5" s="1"/>
  <c r="J33" i="5"/>
  <c r="J67" i="5" s="1"/>
  <c r="H32" i="5"/>
  <c r="H66" i="5" s="1"/>
  <c r="G31" i="5"/>
  <c r="G65" i="5" s="1"/>
  <c r="G30" i="5"/>
  <c r="G64" i="5" s="1"/>
  <c r="F29" i="5"/>
  <c r="F63" i="5" s="1"/>
  <c r="F28" i="5"/>
  <c r="F62" i="5" s="1"/>
  <c r="D27" i="5"/>
  <c r="D61" i="5" s="1"/>
  <c r="C26" i="5"/>
  <c r="C60" i="5" s="1"/>
  <c r="C25" i="5"/>
  <c r="C59" i="5" s="1"/>
  <c r="B24" i="5"/>
  <c r="B58" i="5" s="1"/>
  <c r="B23" i="5"/>
  <c r="B57" i="5" s="1"/>
  <c r="J18" i="5"/>
  <c r="J52" i="5" s="1"/>
  <c r="J17" i="5"/>
  <c r="J51" i="5" s="1"/>
  <c r="H16" i="5"/>
  <c r="H50" i="5" s="1"/>
  <c r="G15" i="5"/>
  <c r="G49" i="5" s="1"/>
  <c r="G14" i="5"/>
  <c r="G48" i="5" s="1"/>
  <c r="F13" i="5"/>
  <c r="F47" i="5" s="1"/>
  <c r="F12" i="5"/>
  <c r="F46" i="5" s="1"/>
  <c r="D11" i="5"/>
  <c r="D45" i="5" s="1"/>
  <c r="C10" i="5"/>
  <c r="C44" i="5" s="1"/>
  <c r="C9" i="5"/>
  <c r="C43" i="5" s="1"/>
  <c r="D8" i="5"/>
  <c r="D42" i="5" s="1"/>
  <c r="H7" i="5"/>
  <c r="H41" i="5" s="1"/>
  <c r="D6" i="5"/>
  <c r="D40" i="5" s="1"/>
  <c r="H5" i="5"/>
  <c r="H39" i="5" s="1"/>
  <c r="H34" i="5"/>
  <c r="H68" i="5" s="1"/>
  <c r="D33" i="5"/>
  <c r="D67" i="5" s="1"/>
  <c r="F30" i="5"/>
  <c r="F64" i="5" s="1"/>
  <c r="B29" i="5"/>
  <c r="B63" i="5" s="1"/>
  <c r="G27" i="5"/>
  <c r="G61" i="5" s="1"/>
  <c r="B26" i="5"/>
  <c r="B60" i="5" s="1"/>
  <c r="J24" i="5"/>
  <c r="J58" i="5" s="1"/>
  <c r="D23" i="5"/>
  <c r="D57" i="5" s="1"/>
  <c r="G20" i="5"/>
  <c r="G54" i="5" s="1"/>
  <c r="B19" i="5"/>
  <c r="B53" i="5" s="1"/>
  <c r="G17" i="5"/>
  <c r="G51" i="5" s="1"/>
  <c r="C16" i="5"/>
  <c r="C50" i="5" s="1"/>
  <c r="J14" i="5"/>
  <c r="J48" i="5" s="1"/>
  <c r="D13" i="5"/>
  <c r="D47" i="5" s="1"/>
  <c r="G10" i="5"/>
  <c r="G44" i="5" s="1"/>
  <c r="B9" i="5"/>
  <c r="B43" i="5" s="1"/>
  <c r="K7" i="5"/>
  <c r="K41" i="5" s="1"/>
  <c r="B7" i="5"/>
  <c r="B41" i="5" s="1"/>
  <c r="C6" i="5"/>
  <c r="C40" i="5" s="1"/>
  <c r="E5" i="5"/>
  <c r="E39" i="5" s="1"/>
  <c r="G34" i="5"/>
  <c r="G68" i="5" s="1"/>
  <c r="C33" i="5"/>
  <c r="C67" i="5" s="1"/>
  <c r="J31" i="5"/>
  <c r="J65" i="5" s="1"/>
  <c r="C30" i="5"/>
  <c r="C64" i="5" s="1"/>
  <c r="F27" i="5"/>
  <c r="F61" i="5" s="1"/>
  <c r="H24" i="5"/>
  <c r="H58" i="5" s="1"/>
  <c r="C23" i="5"/>
  <c r="C57" i="5" s="1"/>
  <c r="J21" i="5"/>
  <c r="J55" i="5" s="1"/>
  <c r="F20" i="5"/>
  <c r="F54" i="5" s="1"/>
  <c r="F17" i="5"/>
  <c r="F51" i="5" s="1"/>
  <c r="B16" i="5"/>
  <c r="B50" i="5" s="1"/>
  <c r="H14" i="5"/>
  <c r="H48" i="5" s="1"/>
  <c r="C13" i="5"/>
  <c r="C47" i="5" s="1"/>
  <c r="F10" i="5"/>
  <c r="F44" i="5" s="1"/>
  <c r="K6" i="5"/>
  <c r="K40" i="5" s="1"/>
  <c r="B6" i="5"/>
  <c r="B40" i="5" s="1"/>
  <c r="D5" i="5"/>
  <c r="D39" i="5" s="1"/>
  <c r="B31" i="5"/>
  <c r="B65" i="5" s="1"/>
  <c r="B28" i="5"/>
  <c r="B62" i="5" s="1"/>
  <c r="F34" i="5"/>
  <c r="F68" i="5" s="1"/>
  <c r="F31" i="5"/>
  <c r="F65" i="5" s="1"/>
  <c r="B30" i="5"/>
  <c r="B64" i="5" s="1"/>
  <c r="H28" i="5"/>
  <c r="H62" i="5" s="1"/>
  <c r="C27" i="5"/>
  <c r="C61" i="5" s="1"/>
  <c r="F24" i="5"/>
  <c r="F58" i="5" s="1"/>
  <c r="G21" i="5"/>
  <c r="G55" i="5" s="1"/>
  <c r="B20" i="5"/>
  <c r="B54" i="5" s="1"/>
  <c r="H18" i="5"/>
  <c r="H52" i="5" s="1"/>
  <c r="D17" i="5"/>
  <c r="D51" i="5" s="1"/>
  <c r="F14" i="5"/>
  <c r="F48" i="5" s="1"/>
  <c r="B13" i="5"/>
  <c r="B47" i="5" s="1"/>
  <c r="G11" i="5"/>
  <c r="G45" i="5" s="1"/>
  <c r="B10" i="5"/>
  <c r="B44" i="5" s="1"/>
  <c r="J8" i="5"/>
  <c r="J42" i="5" s="1"/>
  <c r="J7" i="5"/>
  <c r="J41" i="5" s="1"/>
  <c r="K5" i="5"/>
  <c r="K39" i="5" s="1"/>
  <c r="B5" i="5"/>
  <c r="B39" i="5" s="1"/>
  <c r="J19" i="5"/>
  <c r="J53" i="5" s="1"/>
  <c r="F15" i="5"/>
  <c r="F49" i="5" s="1"/>
  <c r="C11" i="5"/>
  <c r="C45" i="5" s="1"/>
  <c r="F8" i="5"/>
  <c r="F42" i="5" s="1"/>
  <c r="G7" i="5"/>
  <c r="G41" i="5" s="1"/>
  <c r="J5" i="5"/>
  <c r="J39" i="5" s="1"/>
  <c r="F32" i="5"/>
  <c r="F66" i="5" s="1"/>
  <c r="C34" i="5"/>
  <c r="C68" i="5" s="1"/>
  <c r="J32" i="5"/>
  <c r="J66" i="5" s="1"/>
  <c r="D31" i="5"/>
  <c r="D65" i="5" s="1"/>
  <c r="G28" i="5"/>
  <c r="G62" i="5" s="1"/>
  <c r="B27" i="5"/>
  <c r="B61" i="5" s="1"/>
  <c r="J25" i="5"/>
  <c r="J59" i="5" s="1"/>
  <c r="C24" i="5"/>
  <c r="C58" i="5" s="1"/>
  <c r="J22" i="5"/>
  <c r="J56" i="5" s="1"/>
  <c r="F21" i="5"/>
  <c r="F55" i="5" s="1"/>
  <c r="G18" i="5"/>
  <c r="G52" i="5" s="1"/>
  <c r="C17" i="5"/>
  <c r="C51" i="5" s="1"/>
  <c r="J15" i="5"/>
  <c r="J49" i="5" s="1"/>
  <c r="C14" i="5"/>
  <c r="C48" i="5" s="1"/>
  <c r="F11" i="5"/>
  <c r="F45" i="5" s="1"/>
  <c r="H8" i="5"/>
  <c r="H42" i="5" s="1"/>
  <c r="I7" i="5"/>
  <c r="I41" i="5" s="1"/>
  <c r="J6" i="5"/>
  <c r="J40" i="5" s="1"/>
  <c r="G32" i="5"/>
  <c r="G66" i="5" s="1"/>
  <c r="C31" i="5"/>
  <c r="C65" i="5" s="1"/>
  <c r="J29" i="5"/>
  <c r="J63" i="5" s="1"/>
  <c r="C28" i="5"/>
  <c r="C62" i="5" s="1"/>
  <c r="F25" i="5"/>
  <c r="F59" i="5" s="1"/>
  <c r="H22" i="5"/>
  <c r="H56" i="5" s="1"/>
  <c r="C21" i="5"/>
  <c r="C55" i="5" s="1"/>
  <c r="F18" i="5"/>
  <c r="F52" i="5" s="1"/>
  <c r="B14" i="5"/>
  <c r="B48" i="5" s="1"/>
  <c r="H12" i="5"/>
  <c r="H46" i="5" s="1"/>
  <c r="I6" i="5"/>
  <c r="I40" i="5" s="1"/>
  <c r="G29" i="5"/>
  <c r="G63" i="5" s="1"/>
  <c r="J30" i="5"/>
  <c r="J64" i="5" s="1"/>
  <c r="F26" i="5"/>
  <c r="F60" i="5" s="1"/>
  <c r="C22" i="5"/>
  <c r="C56" i="5" s="1"/>
  <c r="C18" i="5"/>
  <c r="C52" i="5" s="1"/>
  <c r="B15" i="5"/>
  <c r="B49" i="5" s="1"/>
  <c r="F7" i="5"/>
  <c r="F41" i="5" s="1"/>
  <c r="F5" i="5"/>
  <c r="F39" i="5" s="1"/>
  <c r="H30" i="5"/>
  <c r="H64" i="5" s="1"/>
  <c r="D25" i="5"/>
  <c r="D59" i="5" s="1"/>
  <c r="B22" i="5"/>
  <c r="B56" i="5" s="1"/>
  <c r="J10" i="5"/>
  <c r="J44" i="5" s="1"/>
  <c r="E7" i="5"/>
  <c r="E41" i="5" s="1"/>
  <c r="D29" i="5"/>
  <c r="D63" i="5" s="1"/>
  <c r="B25" i="5"/>
  <c r="B59" i="5" s="1"/>
  <c r="B21" i="5"/>
  <c r="B55" i="5" s="1"/>
  <c r="J13" i="5"/>
  <c r="J47" i="5" s="1"/>
  <c r="J9" i="5"/>
  <c r="J43" i="5" s="1"/>
  <c r="D7" i="5"/>
  <c r="D41" i="5" s="1"/>
  <c r="G19" i="5"/>
  <c r="G53" i="5" s="1"/>
  <c r="C12" i="5"/>
  <c r="C46" i="5" s="1"/>
  <c r="E6" i="5"/>
  <c r="E40" i="5" s="1"/>
  <c r="C32" i="5"/>
  <c r="C66" i="5" s="1"/>
  <c r="J26" i="5"/>
  <c r="J60" i="5" s="1"/>
  <c r="G23" i="5"/>
  <c r="G57" i="5" s="1"/>
  <c r="D15" i="5"/>
  <c r="D49" i="5" s="1"/>
  <c r="B12" i="5"/>
  <c r="B46" i="5" s="1"/>
  <c r="G22" i="5"/>
  <c r="G56" i="5" s="1"/>
  <c r="B11" i="5"/>
  <c r="B45" i="5" s="1"/>
  <c r="G5" i="5"/>
  <c r="G39" i="5" s="1"/>
  <c r="D9" i="5"/>
  <c r="D43" i="5" s="1"/>
  <c r="F19" i="5"/>
  <c r="F53" i="5" s="1"/>
  <c r="I5" i="5"/>
  <c r="I39" i="5" s="1"/>
  <c r="B32" i="5"/>
  <c r="B66" i="5" s="1"/>
  <c r="C15" i="5"/>
  <c r="C49" i="5" s="1"/>
  <c r="C29" i="5"/>
  <c r="C63" i="5" s="1"/>
  <c r="J20" i="5"/>
  <c r="J54" i="5" s="1"/>
  <c r="J16" i="5"/>
  <c r="J50" i="5" s="1"/>
  <c r="G13" i="5"/>
  <c r="G47" i="5" s="1"/>
  <c r="F9" i="5"/>
  <c r="F43" i="5" s="1"/>
  <c r="H6" i="5"/>
  <c r="H40" i="5" s="1"/>
  <c r="G33" i="5"/>
  <c r="G67" i="5" s="1"/>
  <c r="H20" i="5"/>
  <c r="H54" i="5" s="1"/>
  <c r="G16" i="5"/>
  <c r="G50" i="5" s="1"/>
  <c r="G12" i="5"/>
  <c r="G46" i="5" s="1"/>
  <c r="F6" i="5"/>
  <c r="F40" i="5" s="1"/>
  <c r="F33" i="5"/>
  <c r="F67" i="5" s="1"/>
  <c r="J23" i="5"/>
  <c r="J57" i="5" s="1"/>
  <c r="F16" i="5"/>
  <c r="F50" i="5" s="1"/>
  <c r="E8" i="5"/>
  <c r="E42" i="5" s="1"/>
  <c r="C8" i="5"/>
  <c r="C42" i="5" s="1"/>
  <c r="G26" i="5"/>
  <c r="G60" i="5" s="1"/>
  <c r="D19" i="5"/>
  <c r="D53" i="5" s="1"/>
  <c r="B8" i="5"/>
  <c r="B42" i="5" s="1"/>
  <c r="K1" i="4" l="1"/>
  <c r="E2" i="4" s="1"/>
  <c r="G33" i="4" s="1"/>
  <c r="G67" i="4" s="1"/>
  <c r="K36" i="4" l="1"/>
  <c r="G6" i="4"/>
  <c r="G40" i="4" s="1"/>
  <c r="C9" i="4"/>
  <c r="C43" i="4" s="1"/>
  <c r="G11" i="4"/>
  <c r="G45" i="4" s="1"/>
  <c r="E14" i="4"/>
  <c r="E48" i="4" s="1"/>
  <c r="E18" i="4"/>
  <c r="E52" i="4" s="1"/>
  <c r="C21" i="4"/>
  <c r="C55" i="4" s="1"/>
  <c r="G23" i="4"/>
  <c r="G57" i="4" s="1"/>
  <c r="C25" i="4"/>
  <c r="C59" i="4" s="1"/>
  <c r="C29" i="4"/>
  <c r="C63" i="4" s="1"/>
  <c r="E30" i="4"/>
  <c r="E64" i="4" s="1"/>
  <c r="G31" i="4"/>
  <c r="G65" i="4" s="1"/>
  <c r="E34" i="4"/>
  <c r="E68" i="4" s="1"/>
  <c r="B5" i="4"/>
  <c r="B39" i="4" s="1"/>
  <c r="F5" i="4"/>
  <c r="F39" i="4" s="1"/>
  <c r="D6" i="4"/>
  <c r="D40" i="4" s="1"/>
  <c r="B7" i="4"/>
  <c r="B41" i="4" s="1"/>
  <c r="F7" i="4"/>
  <c r="F41" i="4" s="1"/>
  <c r="D8" i="4"/>
  <c r="D42" i="4" s="1"/>
  <c r="D9" i="4"/>
  <c r="D43" i="4" s="1"/>
  <c r="F10" i="4"/>
  <c r="F44" i="4" s="1"/>
  <c r="B12" i="4"/>
  <c r="B46" i="4" s="1"/>
  <c r="D13" i="4"/>
  <c r="D47" i="4" s="1"/>
  <c r="F14" i="4"/>
  <c r="F48" i="4" s="1"/>
  <c r="B16" i="4"/>
  <c r="B50" i="4" s="1"/>
  <c r="D17" i="4"/>
  <c r="D51" i="4" s="1"/>
  <c r="F18" i="4"/>
  <c r="F52" i="4" s="1"/>
  <c r="B20" i="4"/>
  <c r="B54" i="4" s="1"/>
  <c r="D21" i="4"/>
  <c r="D55" i="4" s="1"/>
  <c r="F22" i="4"/>
  <c r="F56" i="4" s="1"/>
  <c r="B24" i="4"/>
  <c r="B58" i="4" s="1"/>
  <c r="D25" i="4"/>
  <c r="D59" i="4" s="1"/>
  <c r="F26" i="4"/>
  <c r="F60" i="4" s="1"/>
  <c r="B28" i="4"/>
  <c r="B62" i="4" s="1"/>
  <c r="D29" i="4"/>
  <c r="D63" i="4" s="1"/>
  <c r="F30" i="4"/>
  <c r="F64" i="4" s="1"/>
  <c r="B32" i="4"/>
  <c r="B66" i="4" s="1"/>
  <c r="D33" i="4"/>
  <c r="D67" i="4" s="1"/>
  <c r="F34" i="4"/>
  <c r="F68" i="4" s="1"/>
  <c r="E5" i="4"/>
  <c r="E39" i="4" s="1"/>
  <c r="E7" i="4"/>
  <c r="E41" i="4" s="1"/>
  <c r="E10" i="4"/>
  <c r="E44" i="4" s="1"/>
  <c r="C17" i="4"/>
  <c r="C51" i="4" s="1"/>
  <c r="E22" i="4"/>
  <c r="E56" i="4" s="1"/>
  <c r="E26" i="4"/>
  <c r="E60" i="4" s="1"/>
  <c r="C33" i="4"/>
  <c r="C67" i="4" s="1"/>
  <c r="C5" i="4"/>
  <c r="C39" i="4" s="1"/>
  <c r="G5" i="4"/>
  <c r="G39" i="4" s="1"/>
  <c r="E6" i="4"/>
  <c r="E40" i="4" s="1"/>
  <c r="C7" i="4"/>
  <c r="C41" i="4" s="1"/>
  <c r="G7" i="4"/>
  <c r="G41" i="4" s="1"/>
  <c r="E8" i="4"/>
  <c r="E42" i="4" s="1"/>
  <c r="G9" i="4"/>
  <c r="G43" i="4" s="1"/>
  <c r="C11" i="4"/>
  <c r="C45" i="4" s="1"/>
  <c r="E12" i="4"/>
  <c r="E46" i="4" s="1"/>
  <c r="G13" i="4"/>
  <c r="G47" i="4" s="1"/>
  <c r="C15" i="4"/>
  <c r="C49" i="4" s="1"/>
  <c r="E16" i="4"/>
  <c r="E50" i="4" s="1"/>
  <c r="G17" i="4"/>
  <c r="G51" i="4" s="1"/>
  <c r="C19" i="4"/>
  <c r="C53" i="4" s="1"/>
  <c r="E20" i="4"/>
  <c r="E54" i="4" s="1"/>
  <c r="G21" i="4"/>
  <c r="G55" i="4" s="1"/>
  <c r="C23" i="4"/>
  <c r="C57" i="4" s="1"/>
  <c r="E24" i="4"/>
  <c r="E58" i="4" s="1"/>
  <c r="G25" i="4"/>
  <c r="G59" i="4" s="1"/>
  <c r="C27" i="4"/>
  <c r="C61" i="4" s="1"/>
  <c r="E28" i="4"/>
  <c r="E62" i="4" s="1"/>
  <c r="G29" i="4"/>
  <c r="G63" i="4" s="1"/>
  <c r="C31" i="4"/>
  <c r="C65" i="4" s="1"/>
  <c r="E32" i="4"/>
  <c r="E66" i="4" s="1"/>
  <c r="D34" i="4"/>
  <c r="D68" i="4" s="1"/>
  <c r="F33" i="4"/>
  <c r="F67" i="4" s="1"/>
  <c r="B33" i="4"/>
  <c r="B67" i="4" s="1"/>
  <c r="D32" i="4"/>
  <c r="D66" i="4" s="1"/>
  <c r="F31" i="4"/>
  <c r="F65" i="4" s="1"/>
  <c r="B31" i="4"/>
  <c r="B65" i="4" s="1"/>
  <c r="D30" i="4"/>
  <c r="D64" i="4" s="1"/>
  <c r="F29" i="4"/>
  <c r="F63" i="4" s="1"/>
  <c r="B29" i="4"/>
  <c r="B63" i="4" s="1"/>
  <c r="D28" i="4"/>
  <c r="D62" i="4" s="1"/>
  <c r="F27" i="4"/>
  <c r="F61" i="4" s="1"/>
  <c r="B27" i="4"/>
  <c r="B61" i="4" s="1"/>
  <c r="D26" i="4"/>
  <c r="D60" i="4" s="1"/>
  <c r="F25" i="4"/>
  <c r="F59" i="4" s="1"/>
  <c r="B25" i="4"/>
  <c r="B59" i="4" s="1"/>
  <c r="D24" i="4"/>
  <c r="D58" i="4" s="1"/>
  <c r="F23" i="4"/>
  <c r="F57" i="4" s="1"/>
  <c r="B23" i="4"/>
  <c r="B57" i="4" s="1"/>
  <c r="D22" i="4"/>
  <c r="D56" i="4" s="1"/>
  <c r="F21" i="4"/>
  <c r="F55" i="4" s="1"/>
  <c r="B21" i="4"/>
  <c r="B55" i="4" s="1"/>
  <c r="D20" i="4"/>
  <c r="D54" i="4" s="1"/>
  <c r="F19" i="4"/>
  <c r="F53" i="4" s="1"/>
  <c r="B19" i="4"/>
  <c r="B53" i="4" s="1"/>
  <c r="D18" i="4"/>
  <c r="D52" i="4" s="1"/>
  <c r="F17" i="4"/>
  <c r="F51" i="4" s="1"/>
  <c r="B17" i="4"/>
  <c r="B51" i="4" s="1"/>
  <c r="D16" i="4"/>
  <c r="D50" i="4" s="1"/>
  <c r="F15" i="4"/>
  <c r="F49" i="4" s="1"/>
  <c r="B15" i="4"/>
  <c r="B49" i="4" s="1"/>
  <c r="D14" i="4"/>
  <c r="D48" i="4" s="1"/>
  <c r="F13" i="4"/>
  <c r="F47" i="4" s="1"/>
  <c r="B13" i="4"/>
  <c r="B47" i="4" s="1"/>
  <c r="D12" i="4"/>
  <c r="D46" i="4" s="1"/>
  <c r="F11" i="4"/>
  <c r="F45" i="4" s="1"/>
  <c r="B11" i="4"/>
  <c r="B45" i="4" s="1"/>
  <c r="D10" i="4"/>
  <c r="D44" i="4" s="1"/>
  <c r="F9" i="4"/>
  <c r="F43" i="4" s="1"/>
  <c r="B9" i="4"/>
  <c r="B43" i="4" s="1"/>
  <c r="G34" i="4"/>
  <c r="G68" i="4" s="1"/>
  <c r="C34" i="4"/>
  <c r="C68" i="4" s="1"/>
  <c r="E33" i="4"/>
  <c r="E67" i="4" s="1"/>
  <c r="G32" i="4"/>
  <c r="G66" i="4" s="1"/>
  <c r="C32" i="4"/>
  <c r="C66" i="4" s="1"/>
  <c r="E31" i="4"/>
  <c r="E65" i="4" s="1"/>
  <c r="G30" i="4"/>
  <c r="G64" i="4" s="1"/>
  <c r="C30" i="4"/>
  <c r="C64" i="4" s="1"/>
  <c r="E29" i="4"/>
  <c r="E63" i="4" s="1"/>
  <c r="G28" i="4"/>
  <c r="G62" i="4" s="1"/>
  <c r="C28" i="4"/>
  <c r="C62" i="4" s="1"/>
  <c r="E27" i="4"/>
  <c r="E61" i="4" s="1"/>
  <c r="G26" i="4"/>
  <c r="G60" i="4" s="1"/>
  <c r="C26" i="4"/>
  <c r="C60" i="4" s="1"/>
  <c r="E25" i="4"/>
  <c r="E59" i="4" s="1"/>
  <c r="G24" i="4"/>
  <c r="G58" i="4" s="1"/>
  <c r="C24" i="4"/>
  <c r="C58" i="4" s="1"/>
  <c r="E23" i="4"/>
  <c r="E57" i="4" s="1"/>
  <c r="G22" i="4"/>
  <c r="G56" i="4" s="1"/>
  <c r="C22" i="4"/>
  <c r="C56" i="4" s="1"/>
  <c r="E21" i="4"/>
  <c r="E55" i="4" s="1"/>
  <c r="G20" i="4"/>
  <c r="G54" i="4" s="1"/>
  <c r="C20" i="4"/>
  <c r="C54" i="4" s="1"/>
  <c r="E19" i="4"/>
  <c r="E53" i="4" s="1"/>
  <c r="G18" i="4"/>
  <c r="G52" i="4" s="1"/>
  <c r="C18" i="4"/>
  <c r="C52" i="4" s="1"/>
  <c r="E17" i="4"/>
  <c r="E51" i="4" s="1"/>
  <c r="G16" i="4"/>
  <c r="G50" i="4" s="1"/>
  <c r="C16" i="4"/>
  <c r="C50" i="4" s="1"/>
  <c r="E15" i="4"/>
  <c r="E49" i="4" s="1"/>
  <c r="G14" i="4"/>
  <c r="G48" i="4" s="1"/>
  <c r="C14" i="4"/>
  <c r="C48" i="4" s="1"/>
  <c r="E13" i="4"/>
  <c r="E47" i="4" s="1"/>
  <c r="G12" i="4"/>
  <c r="G46" i="4" s="1"/>
  <c r="C12" i="4"/>
  <c r="C46" i="4" s="1"/>
  <c r="E11" i="4"/>
  <c r="E45" i="4" s="1"/>
  <c r="G10" i="4"/>
  <c r="G44" i="4" s="1"/>
  <c r="C10" i="4"/>
  <c r="C44" i="4" s="1"/>
  <c r="E9" i="4"/>
  <c r="E43" i="4" s="1"/>
  <c r="G8" i="4"/>
  <c r="G42" i="4" s="1"/>
  <c r="C6" i="4"/>
  <c r="C40" i="4" s="1"/>
  <c r="C8" i="4"/>
  <c r="C42" i="4" s="1"/>
  <c r="C13" i="4"/>
  <c r="C47" i="4" s="1"/>
  <c r="G15" i="4"/>
  <c r="G49" i="4" s="1"/>
  <c r="G19" i="4"/>
  <c r="G53" i="4" s="1"/>
  <c r="G27" i="4"/>
  <c r="G61" i="4" s="1"/>
  <c r="D5" i="4"/>
  <c r="D39" i="4" s="1"/>
  <c r="B6" i="4"/>
  <c r="B40" i="4" s="1"/>
  <c r="F6" i="4"/>
  <c r="F40" i="4" s="1"/>
  <c r="D7" i="4"/>
  <c r="D41" i="4" s="1"/>
  <c r="B8" i="4"/>
  <c r="B42" i="4" s="1"/>
  <c r="F8" i="4"/>
  <c r="F42" i="4" s="1"/>
  <c r="B10" i="4"/>
  <c r="B44" i="4" s="1"/>
  <c r="D11" i="4"/>
  <c r="D45" i="4" s="1"/>
  <c r="F12" i="4"/>
  <c r="F46" i="4" s="1"/>
  <c r="B14" i="4"/>
  <c r="B48" i="4" s="1"/>
  <c r="D15" i="4"/>
  <c r="D49" i="4" s="1"/>
  <c r="F16" i="4"/>
  <c r="F50" i="4" s="1"/>
  <c r="B18" i="4"/>
  <c r="B52" i="4" s="1"/>
  <c r="D19" i="4"/>
  <c r="D53" i="4" s="1"/>
  <c r="F20" i="4"/>
  <c r="F54" i="4" s="1"/>
  <c r="B22" i="4"/>
  <c r="B56" i="4" s="1"/>
  <c r="D23" i="4"/>
  <c r="D57" i="4" s="1"/>
  <c r="F24" i="4"/>
  <c r="F58" i="4" s="1"/>
  <c r="B26" i="4"/>
  <c r="B60" i="4" s="1"/>
  <c r="D27" i="4"/>
  <c r="D61" i="4" s="1"/>
  <c r="F28" i="4"/>
  <c r="F62" i="4" s="1"/>
  <c r="B30" i="4"/>
  <c r="B64" i="4" s="1"/>
  <c r="D31" i="4"/>
  <c r="D65" i="4" s="1"/>
  <c r="F32" i="4"/>
  <c r="F66" i="4" s="1"/>
  <c r="B34" i="4"/>
  <c r="B68" i="4" s="1"/>
  <c r="A2" i="3" l="1"/>
  <c r="L1" i="3"/>
  <c r="Q36" i="3" s="1"/>
  <c r="A2" i="2"/>
  <c r="E2" i="3" l="1"/>
  <c r="L1" i="2"/>
  <c r="K37" i="1"/>
  <c r="L31" i="3" l="1"/>
  <c r="L65" i="3" s="1"/>
  <c r="L23" i="3"/>
  <c r="L57" i="3" s="1"/>
  <c r="L15" i="3"/>
  <c r="L49" i="3" s="1"/>
  <c r="L7" i="3"/>
  <c r="L41" i="3" s="1"/>
  <c r="L29" i="3"/>
  <c r="L63" i="3" s="1"/>
  <c r="L13" i="3"/>
  <c r="L47" i="3" s="1"/>
  <c r="L28" i="3"/>
  <c r="L62" i="3" s="1"/>
  <c r="L12" i="3"/>
  <c r="L46" i="3" s="1"/>
  <c r="L30" i="3"/>
  <c r="L64" i="3" s="1"/>
  <c r="L22" i="3"/>
  <c r="L56" i="3" s="1"/>
  <c r="L14" i="3"/>
  <c r="L48" i="3" s="1"/>
  <c r="L6" i="3"/>
  <c r="L40" i="3" s="1"/>
  <c r="L21" i="3"/>
  <c r="L55" i="3" s="1"/>
  <c r="L5" i="3"/>
  <c r="L39" i="3" s="1"/>
  <c r="L20" i="3"/>
  <c r="L54" i="3" s="1"/>
  <c r="L27" i="3"/>
  <c r="L61" i="3" s="1"/>
  <c r="L19" i="3"/>
  <c r="L53" i="3" s="1"/>
  <c r="L11" i="3"/>
  <c r="L45" i="3" s="1"/>
  <c r="L33" i="3"/>
  <c r="L67" i="3" s="1"/>
  <c r="L17" i="3"/>
  <c r="L51" i="3" s="1"/>
  <c r="L32" i="3"/>
  <c r="L66" i="3" s="1"/>
  <c r="L16" i="3"/>
  <c r="L50" i="3" s="1"/>
  <c r="L34" i="3"/>
  <c r="L68" i="3" s="1"/>
  <c r="L26" i="3"/>
  <c r="L60" i="3" s="1"/>
  <c r="L18" i="3"/>
  <c r="L52" i="3" s="1"/>
  <c r="L10" i="3"/>
  <c r="L44" i="3" s="1"/>
  <c r="L25" i="3"/>
  <c r="L59" i="3" s="1"/>
  <c r="L9" i="3"/>
  <c r="L43" i="3" s="1"/>
  <c r="L24" i="3"/>
  <c r="L58" i="3" s="1"/>
  <c r="L8" i="3"/>
  <c r="L42" i="3" s="1"/>
  <c r="K34" i="3"/>
  <c r="K68" i="3" s="1"/>
  <c r="K32" i="3"/>
  <c r="K66" i="3" s="1"/>
  <c r="K30" i="3"/>
  <c r="K64" i="3" s="1"/>
  <c r="K28" i="3"/>
  <c r="K62" i="3" s="1"/>
  <c r="K26" i="3"/>
  <c r="K60" i="3" s="1"/>
  <c r="K24" i="3"/>
  <c r="K58" i="3" s="1"/>
  <c r="K22" i="3"/>
  <c r="K56" i="3" s="1"/>
  <c r="K20" i="3"/>
  <c r="K54" i="3" s="1"/>
  <c r="K18" i="3"/>
  <c r="K52" i="3" s="1"/>
  <c r="K16" i="3"/>
  <c r="K50" i="3" s="1"/>
  <c r="K14" i="3"/>
  <c r="K48" i="3" s="1"/>
  <c r="K12" i="3"/>
  <c r="K46" i="3" s="1"/>
  <c r="K10" i="3"/>
  <c r="K44" i="3" s="1"/>
  <c r="K8" i="3"/>
  <c r="K42" i="3" s="1"/>
  <c r="K6" i="3"/>
  <c r="K40" i="3" s="1"/>
  <c r="K31" i="3"/>
  <c r="K65" i="3" s="1"/>
  <c r="K27" i="3"/>
  <c r="K61" i="3" s="1"/>
  <c r="K17" i="3"/>
  <c r="K51" i="3" s="1"/>
  <c r="K11" i="3"/>
  <c r="K45" i="3" s="1"/>
  <c r="K9" i="3"/>
  <c r="K43" i="3" s="1"/>
  <c r="K5" i="3"/>
  <c r="K39" i="3" s="1"/>
  <c r="J33" i="3"/>
  <c r="J67" i="3" s="1"/>
  <c r="J29" i="3"/>
  <c r="J63" i="3" s="1"/>
  <c r="J25" i="3"/>
  <c r="J59" i="3" s="1"/>
  <c r="J21" i="3"/>
  <c r="J55" i="3" s="1"/>
  <c r="J17" i="3"/>
  <c r="J51" i="3" s="1"/>
  <c r="J34" i="3"/>
  <c r="J68" i="3" s="1"/>
  <c r="J32" i="3"/>
  <c r="J66" i="3" s="1"/>
  <c r="J30" i="3"/>
  <c r="J64" i="3" s="1"/>
  <c r="J28" i="3"/>
  <c r="J62" i="3" s="1"/>
  <c r="J26" i="3"/>
  <c r="J60" i="3" s="1"/>
  <c r="J24" i="3"/>
  <c r="J58" i="3" s="1"/>
  <c r="J22" i="3"/>
  <c r="J56" i="3" s="1"/>
  <c r="J20" i="3"/>
  <c r="J54" i="3" s="1"/>
  <c r="J18" i="3"/>
  <c r="J52" i="3" s="1"/>
  <c r="J16" i="3"/>
  <c r="J50" i="3" s="1"/>
  <c r="J14" i="3"/>
  <c r="J48" i="3" s="1"/>
  <c r="J12" i="3"/>
  <c r="J46" i="3" s="1"/>
  <c r="J10" i="3"/>
  <c r="J44" i="3" s="1"/>
  <c r="J8" i="3"/>
  <c r="J42" i="3" s="1"/>
  <c r="J6" i="3"/>
  <c r="J40" i="3" s="1"/>
  <c r="K33" i="3"/>
  <c r="K67" i="3" s="1"/>
  <c r="K29" i="3"/>
  <c r="K63" i="3" s="1"/>
  <c r="K25" i="3"/>
  <c r="K59" i="3" s="1"/>
  <c r="K21" i="3"/>
  <c r="K55" i="3" s="1"/>
  <c r="K19" i="3"/>
  <c r="K53" i="3" s="1"/>
  <c r="K15" i="3"/>
  <c r="K49" i="3" s="1"/>
  <c r="K13" i="3"/>
  <c r="K47" i="3" s="1"/>
  <c r="K7" i="3"/>
  <c r="K41" i="3" s="1"/>
  <c r="J31" i="3"/>
  <c r="J65" i="3" s="1"/>
  <c r="J27" i="3"/>
  <c r="J61" i="3" s="1"/>
  <c r="J23" i="3"/>
  <c r="J57" i="3" s="1"/>
  <c r="J19" i="3"/>
  <c r="J53" i="3" s="1"/>
  <c r="J15" i="3"/>
  <c r="J49" i="3" s="1"/>
  <c r="J13" i="3"/>
  <c r="J47" i="3" s="1"/>
  <c r="J11" i="3"/>
  <c r="J45" i="3" s="1"/>
  <c r="J9" i="3"/>
  <c r="J43" i="3" s="1"/>
  <c r="J7" i="3"/>
  <c r="J41" i="3" s="1"/>
  <c r="J5" i="3"/>
  <c r="J39" i="3" s="1"/>
  <c r="K23" i="3"/>
  <c r="K57" i="3" s="1"/>
  <c r="H34" i="3"/>
  <c r="H68" i="3" s="1"/>
  <c r="H32" i="3"/>
  <c r="H66" i="3" s="1"/>
  <c r="H30" i="3"/>
  <c r="H64" i="3" s="1"/>
  <c r="H28" i="3"/>
  <c r="H62" i="3" s="1"/>
  <c r="H26" i="3"/>
  <c r="H60" i="3" s="1"/>
  <c r="H24" i="3"/>
  <c r="H58" i="3" s="1"/>
  <c r="H22" i="3"/>
  <c r="H56" i="3" s="1"/>
  <c r="H20" i="3"/>
  <c r="H54" i="3" s="1"/>
  <c r="H18" i="3"/>
  <c r="H52" i="3" s="1"/>
  <c r="H16" i="3"/>
  <c r="H50" i="3" s="1"/>
  <c r="H14" i="3"/>
  <c r="H48" i="3" s="1"/>
  <c r="H12" i="3"/>
  <c r="H46" i="3" s="1"/>
  <c r="H8" i="3"/>
  <c r="H42" i="3" s="1"/>
  <c r="I31" i="3"/>
  <c r="I65" i="3" s="1"/>
  <c r="I27" i="3"/>
  <c r="I61" i="3" s="1"/>
  <c r="I23" i="3"/>
  <c r="I57" i="3" s="1"/>
  <c r="I21" i="3"/>
  <c r="I55" i="3" s="1"/>
  <c r="I17" i="3"/>
  <c r="I51" i="3" s="1"/>
  <c r="I13" i="3"/>
  <c r="I47" i="3" s="1"/>
  <c r="I11" i="3"/>
  <c r="I45" i="3" s="1"/>
  <c r="I7" i="3"/>
  <c r="I41" i="3" s="1"/>
  <c r="H33" i="3"/>
  <c r="H67" i="3" s="1"/>
  <c r="H31" i="3"/>
  <c r="H65" i="3" s="1"/>
  <c r="H29" i="3"/>
  <c r="H63" i="3" s="1"/>
  <c r="H27" i="3"/>
  <c r="H61" i="3" s="1"/>
  <c r="H25" i="3"/>
  <c r="H59" i="3" s="1"/>
  <c r="H23" i="3"/>
  <c r="H57" i="3" s="1"/>
  <c r="H21" i="3"/>
  <c r="H55" i="3" s="1"/>
  <c r="H19" i="3"/>
  <c r="H53" i="3" s="1"/>
  <c r="H17" i="3"/>
  <c r="H51" i="3" s="1"/>
  <c r="H15" i="3"/>
  <c r="H49" i="3" s="1"/>
  <c r="H13" i="3"/>
  <c r="H47" i="3" s="1"/>
  <c r="H11" i="3"/>
  <c r="H45" i="3" s="1"/>
  <c r="H9" i="3"/>
  <c r="H43" i="3" s="1"/>
  <c r="H7" i="3"/>
  <c r="H41" i="3" s="1"/>
  <c r="H5" i="3"/>
  <c r="H39" i="3" s="1"/>
  <c r="I34" i="3"/>
  <c r="I68" i="3" s="1"/>
  <c r="I32" i="3"/>
  <c r="I66" i="3" s="1"/>
  <c r="I30" i="3"/>
  <c r="I64" i="3" s="1"/>
  <c r="I28" i="3"/>
  <c r="I62" i="3" s="1"/>
  <c r="I26" i="3"/>
  <c r="I60" i="3" s="1"/>
  <c r="I24" i="3"/>
  <c r="I58" i="3" s="1"/>
  <c r="I22" i="3"/>
  <c r="I56" i="3" s="1"/>
  <c r="I20" i="3"/>
  <c r="I54" i="3" s="1"/>
  <c r="I18" i="3"/>
  <c r="I52" i="3" s="1"/>
  <c r="I16" i="3"/>
  <c r="I50" i="3" s="1"/>
  <c r="I14" i="3"/>
  <c r="I48" i="3" s="1"/>
  <c r="I12" i="3"/>
  <c r="I46" i="3" s="1"/>
  <c r="I10" i="3"/>
  <c r="I44" i="3" s="1"/>
  <c r="I8" i="3"/>
  <c r="I42" i="3" s="1"/>
  <c r="I6" i="3"/>
  <c r="I40" i="3" s="1"/>
  <c r="H10" i="3"/>
  <c r="H44" i="3" s="1"/>
  <c r="H6" i="3"/>
  <c r="H40" i="3" s="1"/>
  <c r="I33" i="3"/>
  <c r="I67" i="3" s="1"/>
  <c r="I29" i="3"/>
  <c r="I63" i="3" s="1"/>
  <c r="I25" i="3"/>
  <c r="I59" i="3" s="1"/>
  <c r="I19" i="3"/>
  <c r="I53" i="3" s="1"/>
  <c r="I15" i="3"/>
  <c r="I49" i="3" s="1"/>
  <c r="I9" i="3"/>
  <c r="I43" i="3" s="1"/>
  <c r="I5" i="3"/>
  <c r="I39" i="3" s="1"/>
  <c r="O5" i="3"/>
  <c r="O39" i="3" s="1"/>
  <c r="O13" i="3"/>
  <c r="O47" i="3" s="1"/>
  <c r="O21" i="3"/>
  <c r="O55" i="3" s="1"/>
  <c r="O29" i="3"/>
  <c r="O63" i="3" s="1"/>
  <c r="O7" i="3"/>
  <c r="O41" i="3" s="1"/>
  <c r="O31" i="3"/>
  <c r="O65" i="3" s="1"/>
  <c r="O18" i="3"/>
  <c r="O52" i="3" s="1"/>
  <c r="O34" i="3"/>
  <c r="O68" i="3" s="1"/>
  <c r="O11" i="3"/>
  <c r="O45" i="3" s="1"/>
  <c r="O12" i="3"/>
  <c r="O46" i="3" s="1"/>
  <c r="O6" i="3"/>
  <c r="O40" i="3" s="1"/>
  <c r="O14" i="3"/>
  <c r="O48" i="3" s="1"/>
  <c r="O22" i="3"/>
  <c r="O56" i="3" s="1"/>
  <c r="O30" i="3"/>
  <c r="O64" i="3" s="1"/>
  <c r="O15" i="3"/>
  <c r="O49" i="3" s="1"/>
  <c r="O23" i="3"/>
  <c r="O57" i="3" s="1"/>
  <c r="O10" i="3"/>
  <c r="O44" i="3" s="1"/>
  <c r="O27" i="3"/>
  <c r="O61" i="3" s="1"/>
  <c r="O28" i="3"/>
  <c r="O62" i="3" s="1"/>
  <c r="O8" i="3"/>
  <c r="O42" i="3" s="1"/>
  <c r="O16" i="3"/>
  <c r="O50" i="3" s="1"/>
  <c r="O24" i="3"/>
  <c r="O58" i="3" s="1"/>
  <c r="O32" i="3"/>
  <c r="O66" i="3" s="1"/>
  <c r="O9" i="3"/>
  <c r="O43" i="3" s="1"/>
  <c r="O17" i="3"/>
  <c r="O51" i="3" s="1"/>
  <c r="O25" i="3"/>
  <c r="O59" i="3" s="1"/>
  <c r="O33" i="3"/>
  <c r="O67" i="3" s="1"/>
  <c r="O26" i="3"/>
  <c r="O60" i="3" s="1"/>
  <c r="O19" i="3"/>
  <c r="O53" i="3" s="1"/>
  <c r="O20" i="3"/>
  <c r="O54" i="3" s="1"/>
  <c r="E5" i="3"/>
  <c r="E39" i="3" s="1"/>
  <c r="R34" i="3"/>
  <c r="R68" i="3" s="1"/>
  <c r="R30" i="3"/>
  <c r="R64" i="3" s="1"/>
  <c r="R26" i="3"/>
  <c r="R60" i="3" s="1"/>
  <c r="R22" i="3"/>
  <c r="R56" i="3" s="1"/>
  <c r="R18" i="3"/>
  <c r="R52" i="3" s="1"/>
  <c r="R14" i="3"/>
  <c r="R48" i="3" s="1"/>
  <c r="R10" i="3"/>
  <c r="R44" i="3" s="1"/>
  <c r="R6" i="3"/>
  <c r="R40" i="3" s="1"/>
  <c r="R33" i="3"/>
  <c r="R67" i="3" s="1"/>
  <c r="R29" i="3"/>
  <c r="R63" i="3" s="1"/>
  <c r="R25" i="3"/>
  <c r="R59" i="3" s="1"/>
  <c r="R21" i="3"/>
  <c r="R55" i="3" s="1"/>
  <c r="R17" i="3"/>
  <c r="R51" i="3" s="1"/>
  <c r="R13" i="3"/>
  <c r="R47" i="3" s="1"/>
  <c r="R9" i="3"/>
  <c r="R43" i="3" s="1"/>
  <c r="R5" i="3"/>
  <c r="R39" i="3" s="1"/>
  <c r="R32" i="3"/>
  <c r="R66" i="3" s="1"/>
  <c r="R28" i="3"/>
  <c r="R62" i="3" s="1"/>
  <c r="R24" i="3"/>
  <c r="R58" i="3" s="1"/>
  <c r="R20" i="3"/>
  <c r="R54" i="3" s="1"/>
  <c r="R16" i="3"/>
  <c r="R50" i="3" s="1"/>
  <c r="R12" i="3"/>
  <c r="R46" i="3" s="1"/>
  <c r="R8" i="3"/>
  <c r="R42" i="3" s="1"/>
  <c r="R31" i="3"/>
  <c r="R65" i="3" s="1"/>
  <c r="R27" i="3"/>
  <c r="R61" i="3" s="1"/>
  <c r="R23" i="3"/>
  <c r="R57" i="3" s="1"/>
  <c r="R19" i="3"/>
  <c r="R53" i="3" s="1"/>
  <c r="R15" i="3"/>
  <c r="R49" i="3" s="1"/>
  <c r="R11" i="3"/>
  <c r="R45" i="3" s="1"/>
  <c r="R7" i="3"/>
  <c r="R41" i="3" s="1"/>
  <c r="G33" i="3"/>
  <c r="G67" i="3" s="1"/>
  <c r="P33" i="3"/>
  <c r="P67" i="3" s="1"/>
  <c r="P31" i="3"/>
  <c r="P65" i="3" s="1"/>
  <c r="P29" i="3"/>
  <c r="P63" i="3" s="1"/>
  <c r="P27" i="3"/>
  <c r="P61" i="3" s="1"/>
  <c r="P25" i="3"/>
  <c r="P59" i="3" s="1"/>
  <c r="P23" i="3"/>
  <c r="P57" i="3" s="1"/>
  <c r="P21" i="3"/>
  <c r="P55" i="3" s="1"/>
  <c r="P19" i="3"/>
  <c r="P53" i="3" s="1"/>
  <c r="P17" i="3"/>
  <c r="P51" i="3" s="1"/>
  <c r="P15" i="3"/>
  <c r="P49" i="3" s="1"/>
  <c r="P13" i="3"/>
  <c r="P47" i="3" s="1"/>
  <c r="P11" i="3"/>
  <c r="P45" i="3" s="1"/>
  <c r="P9" i="3"/>
  <c r="P43" i="3" s="1"/>
  <c r="P7" i="3"/>
  <c r="P41" i="3" s="1"/>
  <c r="P5" i="3"/>
  <c r="P39" i="3" s="1"/>
  <c r="Q33" i="3"/>
  <c r="Q67" i="3" s="1"/>
  <c r="Q31" i="3"/>
  <c r="Q65" i="3" s="1"/>
  <c r="Q29" i="3"/>
  <c r="Q63" i="3" s="1"/>
  <c r="Q27" i="3"/>
  <c r="Q61" i="3" s="1"/>
  <c r="Q25" i="3"/>
  <c r="Q59" i="3" s="1"/>
  <c r="Q23" i="3"/>
  <c r="Q57" i="3" s="1"/>
  <c r="Q21" i="3"/>
  <c r="Q55" i="3" s="1"/>
  <c r="Q19" i="3"/>
  <c r="Q53" i="3" s="1"/>
  <c r="Q17" i="3"/>
  <c r="Q51" i="3" s="1"/>
  <c r="Q15" i="3"/>
  <c r="Q49" i="3" s="1"/>
  <c r="Q13" i="3"/>
  <c r="Q47" i="3" s="1"/>
  <c r="Q11" i="3"/>
  <c r="Q45" i="3" s="1"/>
  <c r="Q9" i="3"/>
  <c r="Q43" i="3" s="1"/>
  <c r="Q7" i="3"/>
  <c r="Q41" i="3" s="1"/>
  <c r="Q5" i="3"/>
  <c r="Q39" i="3" s="1"/>
  <c r="P34" i="3"/>
  <c r="P68" i="3" s="1"/>
  <c r="P32" i="3"/>
  <c r="P66" i="3" s="1"/>
  <c r="P30" i="3"/>
  <c r="P64" i="3" s="1"/>
  <c r="P28" i="3"/>
  <c r="P62" i="3" s="1"/>
  <c r="P26" i="3"/>
  <c r="P60" i="3" s="1"/>
  <c r="P24" i="3"/>
  <c r="P58" i="3" s="1"/>
  <c r="P22" i="3"/>
  <c r="P56" i="3" s="1"/>
  <c r="P20" i="3"/>
  <c r="P54" i="3" s="1"/>
  <c r="P18" i="3"/>
  <c r="P52" i="3" s="1"/>
  <c r="P16" i="3"/>
  <c r="P50" i="3" s="1"/>
  <c r="P14" i="3"/>
  <c r="P48" i="3" s="1"/>
  <c r="P12" i="3"/>
  <c r="P46" i="3" s="1"/>
  <c r="P10" i="3"/>
  <c r="P44" i="3" s="1"/>
  <c r="P8" i="3"/>
  <c r="P42" i="3" s="1"/>
  <c r="P6" i="3"/>
  <c r="P40" i="3" s="1"/>
  <c r="Q34" i="3"/>
  <c r="Q68" i="3" s="1"/>
  <c r="Q32" i="3"/>
  <c r="Q66" i="3" s="1"/>
  <c r="Q30" i="3"/>
  <c r="Q64" i="3" s="1"/>
  <c r="Q28" i="3"/>
  <c r="Q62" i="3" s="1"/>
  <c r="Q26" i="3"/>
  <c r="Q60" i="3" s="1"/>
  <c r="Q24" i="3"/>
  <c r="Q58" i="3" s="1"/>
  <c r="Q22" i="3"/>
  <c r="Q56" i="3" s="1"/>
  <c r="Q20" i="3"/>
  <c r="Q54" i="3" s="1"/>
  <c r="Q18" i="3"/>
  <c r="Q52" i="3" s="1"/>
  <c r="Q16" i="3"/>
  <c r="Q50" i="3" s="1"/>
  <c r="Q14" i="3"/>
  <c r="Q48" i="3" s="1"/>
  <c r="Q12" i="3"/>
  <c r="Q46" i="3" s="1"/>
  <c r="Q10" i="3"/>
  <c r="Q44" i="3" s="1"/>
  <c r="Q8" i="3"/>
  <c r="Q42" i="3" s="1"/>
  <c r="Q6" i="3"/>
  <c r="Q40" i="3" s="1"/>
  <c r="F12" i="3"/>
  <c r="F46" i="3" s="1"/>
  <c r="G20" i="3"/>
  <c r="G54" i="3" s="1"/>
  <c r="F6" i="3"/>
  <c r="F40" i="3" s="1"/>
  <c r="E31" i="3"/>
  <c r="E65" i="3" s="1"/>
  <c r="N18" i="3"/>
  <c r="N52" i="3" s="1"/>
  <c r="B14" i="3"/>
  <c r="B48" i="3" s="1"/>
  <c r="N8" i="3"/>
  <c r="N42" i="3" s="1"/>
  <c r="F8" i="3"/>
  <c r="F42" i="3" s="1"/>
  <c r="N24" i="3"/>
  <c r="N58" i="3" s="1"/>
  <c r="N11" i="3"/>
  <c r="N45" i="3" s="1"/>
  <c r="D10" i="3"/>
  <c r="D44" i="3" s="1"/>
  <c r="C21" i="3"/>
  <c r="C55" i="3" s="1"/>
  <c r="E6" i="3"/>
  <c r="E40" i="3" s="1"/>
  <c r="N26" i="3"/>
  <c r="N60" i="3" s="1"/>
  <c r="E21" i="3"/>
  <c r="E55" i="3" s="1"/>
  <c r="B6" i="3"/>
  <c r="B40" i="3" s="1"/>
  <c r="F10" i="3"/>
  <c r="F44" i="3" s="1"/>
  <c r="E12" i="3"/>
  <c r="E46" i="3" s="1"/>
  <c r="M23" i="3"/>
  <c r="M57" i="3" s="1"/>
  <c r="B12" i="3"/>
  <c r="B46" i="3" s="1"/>
  <c r="G15" i="3"/>
  <c r="G49" i="3" s="1"/>
  <c r="B16" i="3"/>
  <c r="B50" i="3" s="1"/>
  <c r="C15" i="3"/>
  <c r="C49" i="3" s="1"/>
  <c r="G19" i="3"/>
  <c r="G53" i="3" s="1"/>
  <c r="B24" i="3"/>
  <c r="B58" i="3" s="1"/>
  <c r="G5" i="3"/>
  <c r="G39" i="3" s="1"/>
  <c r="M17" i="3"/>
  <c r="M51" i="3" s="1"/>
  <c r="B34" i="3"/>
  <c r="B68" i="3" s="1"/>
  <c r="N27" i="3"/>
  <c r="N61" i="3" s="1"/>
  <c r="F9" i="3"/>
  <c r="F43" i="3" s="1"/>
  <c r="D19" i="3"/>
  <c r="D53" i="3" s="1"/>
  <c r="F25" i="3"/>
  <c r="F59" i="3" s="1"/>
  <c r="F24" i="3"/>
  <c r="F58" i="3" s="1"/>
  <c r="D34" i="3"/>
  <c r="D68" i="3" s="1"/>
  <c r="M13" i="3"/>
  <c r="M47" i="3" s="1"/>
  <c r="C8" i="3"/>
  <c r="C42" i="3" s="1"/>
  <c r="M16" i="3"/>
  <c r="M50" i="3" s="1"/>
  <c r="C24" i="3"/>
  <c r="C58" i="3" s="1"/>
  <c r="M32" i="3"/>
  <c r="M66" i="3" s="1"/>
  <c r="M31" i="3"/>
  <c r="M65" i="3" s="1"/>
  <c r="E28" i="3"/>
  <c r="E62" i="3" s="1"/>
  <c r="B13" i="3"/>
  <c r="B47" i="3" s="1"/>
  <c r="E22" i="3"/>
  <c r="E56" i="3" s="1"/>
  <c r="B29" i="3"/>
  <c r="B63" i="3" s="1"/>
  <c r="B28" i="3"/>
  <c r="B62" i="3" s="1"/>
  <c r="B19" i="3"/>
  <c r="B53" i="3" s="1"/>
  <c r="G10" i="3"/>
  <c r="G44" i="3" s="1"/>
  <c r="N17" i="3"/>
  <c r="N51" i="3" s="1"/>
  <c r="G26" i="3"/>
  <c r="G60" i="3" s="1"/>
  <c r="N33" i="3"/>
  <c r="N67" i="3" s="1"/>
  <c r="N28" i="3"/>
  <c r="N62" i="3" s="1"/>
  <c r="D9" i="3"/>
  <c r="D43" i="3" s="1"/>
  <c r="F15" i="3"/>
  <c r="F49" i="3" s="1"/>
  <c r="D25" i="3"/>
  <c r="D59" i="3" s="1"/>
  <c r="F31" i="3"/>
  <c r="F65" i="3" s="1"/>
  <c r="G21" i="3"/>
  <c r="G55" i="3" s="1"/>
  <c r="M6" i="3"/>
  <c r="M40" i="3" s="1"/>
  <c r="C14" i="3"/>
  <c r="C48" i="3" s="1"/>
  <c r="M22" i="3"/>
  <c r="M56" i="3" s="1"/>
  <c r="C30" i="3"/>
  <c r="C64" i="3" s="1"/>
  <c r="G17" i="3"/>
  <c r="G51" i="3" s="1"/>
  <c r="B10" i="3"/>
  <c r="B44" i="3" s="1"/>
  <c r="C25" i="3"/>
  <c r="C59" i="3" s="1"/>
  <c r="B20" i="3"/>
  <c r="B54" i="3" s="1"/>
  <c r="G11" i="3"/>
  <c r="G45" i="3" s="1"/>
  <c r="D8" i="3"/>
  <c r="D42" i="3" s="1"/>
  <c r="C23" i="3"/>
  <c r="C57" i="3" s="1"/>
  <c r="E7" i="3"/>
  <c r="E41" i="3" s="1"/>
  <c r="N14" i="3"/>
  <c r="N48" i="3" s="1"/>
  <c r="N6" i="3"/>
  <c r="N40" i="3" s="1"/>
  <c r="C19" i="3"/>
  <c r="C53" i="3" s="1"/>
  <c r="C9" i="3"/>
  <c r="C43" i="3" s="1"/>
  <c r="D6" i="3"/>
  <c r="D40" i="3" s="1"/>
  <c r="G13" i="3"/>
  <c r="G47" i="3" s="1"/>
  <c r="C17" i="3"/>
  <c r="C51" i="3" s="1"/>
  <c r="D24" i="3"/>
  <c r="D58" i="3" s="1"/>
  <c r="E27" i="3"/>
  <c r="E61" i="3" s="1"/>
  <c r="B30" i="3"/>
  <c r="B64" i="3" s="1"/>
  <c r="M33" i="3"/>
  <c r="M67" i="3" s="1"/>
  <c r="F5" i="3"/>
  <c r="F39" i="3" s="1"/>
  <c r="N7" i="3"/>
  <c r="N41" i="3" s="1"/>
  <c r="B9" i="3"/>
  <c r="B43" i="3" s="1"/>
  <c r="M12" i="3"/>
  <c r="M46" i="3" s="1"/>
  <c r="D15" i="3"/>
  <c r="D49" i="3" s="1"/>
  <c r="G16" i="3"/>
  <c r="G50" i="3" s="1"/>
  <c r="E18" i="3"/>
  <c r="E52" i="3" s="1"/>
  <c r="C20" i="3"/>
  <c r="C54" i="3" s="1"/>
  <c r="F21" i="3"/>
  <c r="F55" i="3" s="1"/>
  <c r="N23" i="3"/>
  <c r="N57" i="3" s="1"/>
  <c r="B25" i="3"/>
  <c r="B59" i="3" s="1"/>
  <c r="M28" i="3"/>
  <c r="M62" i="3" s="1"/>
  <c r="D31" i="3"/>
  <c r="D65" i="3" s="1"/>
  <c r="G32" i="3"/>
  <c r="G66" i="3" s="1"/>
  <c r="E34" i="3"/>
  <c r="E68" i="3" s="1"/>
  <c r="M27" i="3"/>
  <c r="M61" i="3" s="1"/>
  <c r="D30" i="3"/>
  <c r="D64" i="3" s="1"/>
  <c r="G31" i="3"/>
  <c r="G65" i="3" s="1"/>
  <c r="E33" i="3"/>
  <c r="E67" i="3" s="1"/>
  <c r="D5" i="3"/>
  <c r="D39" i="3" s="1"/>
  <c r="G6" i="3"/>
  <c r="G40" i="3" s="1"/>
  <c r="E8" i="3"/>
  <c r="E42" i="3" s="1"/>
  <c r="C10" i="3"/>
  <c r="C44" i="3" s="1"/>
  <c r="F11" i="3"/>
  <c r="F45" i="3" s="1"/>
  <c r="N13" i="3"/>
  <c r="N47" i="3" s="1"/>
  <c r="B15" i="3"/>
  <c r="B49" i="3" s="1"/>
  <c r="M18" i="3"/>
  <c r="M52" i="3" s="1"/>
  <c r="D21" i="3"/>
  <c r="D55" i="3" s="1"/>
  <c r="G22" i="3"/>
  <c r="G56" i="3" s="1"/>
  <c r="E24" i="3"/>
  <c r="E58" i="3" s="1"/>
  <c r="C26" i="3"/>
  <c r="C60" i="3" s="1"/>
  <c r="F27" i="3"/>
  <c r="F61" i="3" s="1"/>
  <c r="N29" i="3"/>
  <c r="N63" i="3" s="1"/>
  <c r="B31" i="3"/>
  <c r="B65" i="3" s="1"/>
  <c r="M34" i="3"/>
  <c r="M68" i="3" s="1"/>
  <c r="C13" i="3"/>
  <c r="C47" i="3" s="1"/>
  <c r="N16" i="3"/>
  <c r="N50" i="3" s="1"/>
  <c r="N20" i="3"/>
  <c r="N54" i="3" s="1"/>
  <c r="D28" i="3"/>
  <c r="D62" i="3" s="1"/>
  <c r="N32" i="3"/>
  <c r="N66" i="3" s="1"/>
  <c r="B8" i="3"/>
  <c r="B42" i="3" s="1"/>
  <c r="F20" i="3"/>
  <c r="F54" i="3" s="1"/>
  <c r="M11" i="3"/>
  <c r="M45" i="3" s="1"/>
  <c r="C7" i="3"/>
  <c r="C41" i="3" s="1"/>
  <c r="N10" i="3"/>
  <c r="N44" i="3" s="1"/>
  <c r="M19" i="3"/>
  <c r="M53" i="3" s="1"/>
  <c r="G7" i="3"/>
  <c r="G41" i="3" s="1"/>
  <c r="N12" i="3"/>
  <c r="N46" i="3" s="1"/>
  <c r="D20" i="3"/>
  <c r="D54" i="3" s="1"/>
  <c r="F22" i="3"/>
  <c r="F56" i="3" s="1"/>
  <c r="B26" i="3"/>
  <c r="B60" i="3" s="1"/>
  <c r="G29" i="3"/>
  <c r="G63" i="3" s="1"/>
  <c r="C33" i="3"/>
  <c r="C67" i="3" s="1"/>
  <c r="B5" i="3"/>
  <c r="B39" i="3" s="1"/>
  <c r="M8" i="3"/>
  <c r="M42" i="3" s="1"/>
  <c r="D11" i="3"/>
  <c r="D45" i="3" s="1"/>
  <c r="G12" i="3"/>
  <c r="G46" i="3" s="1"/>
  <c r="E14" i="3"/>
  <c r="E48" i="3" s="1"/>
  <c r="C16" i="3"/>
  <c r="C50" i="3" s="1"/>
  <c r="F17" i="3"/>
  <c r="F51" i="3" s="1"/>
  <c r="N19" i="3"/>
  <c r="N53" i="3" s="1"/>
  <c r="B21" i="3"/>
  <c r="B55" i="3" s="1"/>
  <c r="M24" i="3"/>
  <c r="M58" i="3" s="1"/>
  <c r="D27" i="3"/>
  <c r="D61" i="3" s="1"/>
  <c r="G28" i="3"/>
  <c r="G62" i="3" s="1"/>
  <c r="E30" i="3"/>
  <c r="E64" i="3" s="1"/>
  <c r="C32" i="3"/>
  <c r="C66" i="3" s="1"/>
  <c r="F33" i="3"/>
  <c r="F67" i="3" s="1"/>
  <c r="D26" i="3"/>
  <c r="D60" i="3" s="1"/>
  <c r="G27" i="3"/>
  <c r="G61" i="3" s="1"/>
  <c r="E29" i="3"/>
  <c r="E63" i="3" s="1"/>
  <c r="C31" i="3"/>
  <c r="C65" i="3" s="1"/>
  <c r="F32" i="3"/>
  <c r="F66" i="3" s="1"/>
  <c r="N34" i="3"/>
  <c r="N68" i="3" s="1"/>
  <c r="C6" i="3"/>
  <c r="C40" i="3" s="1"/>
  <c r="F7" i="3"/>
  <c r="F41" i="3" s="1"/>
  <c r="N9" i="3"/>
  <c r="N43" i="3" s="1"/>
  <c r="B11" i="3"/>
  <c r="B45" i="3" s="1"/>
  <c r="M14" i="3"/>
  <c r="M48" i="3" s="1"/>
  <c r="D17" i="3"/>
  <c r="D51" i="3" s="1"/>
  <c r="G18" i="3"/>
  <c r="G52" i="3" s="1"/>
  <c r="E20" i="3"/>
  <c r="E54" i="3" s="1"/>
  <c r="C22" i="3"/>
  <c r="C56" i="3" s="1"/>
  <c r="F23" i="3"/>
  <c r="F57" i="3" s="1"/>
  <c r="N25" i="3"/>
  <c r="N59" i="3" s="1"/>
  <c r="B27" i="3"/>
  <c r="B61" i="3" s="1"/>
  <c r="M30" i="3"/>
  <c r="M64" i="3" s="1"/>
  <c r="D33" i="3"/>
  <c r="D67" i="3" s="1"/>
  <c r="G34" i="3"/>
  <c r="G68" i="3" s="1"/>
  <c r="D16" i="3"/>
  <c r="D50" i="3" s="1"/>
  <c r="E19" i="3"/>
  <c r="E53" i="3" s="1"/>
  <c r="E23" i="3"/>
  <c r="E57" i="3" s="1"/>
  <c r="F26" i="3"/>
  <c r="F60" i="3" s="1"/>
  <c r="D32" i="3"/>
  <c r="D66" i="3" s="1"/>
  <c r="C5" i="3"/>
  <c r="C39" i="3" s="1"/>
  <c r="M15" i="3"/>
  <c r="M49" i="3" s="1"/>
  <c r="E17" i="3"/>
  <c r="E51" i="3" s="1"/>
  <c r="F16" i="3"/>
  <c r="F50" i="3" s="1"/>
  <c r="G9" i="3"/>
  <c r="G43" i="3" s="1"/>
  <c r="M5" i="3"/>
  <c r="M39" i="3" s="1"/>
  <c r="D18" i="3"/>
  <c r="D52" i="3" s="1"/>
  <c r="M9" i="3"/>
  <c r="M43" i="3" s="1"/>
  <c r="G23" i="3"/>
  <c r="G57" i="3" s="1"/>
  <c r="E9" i="3"/>
  <c r="E43" i="3" s="1"/>
  <c r="N22" i="3"/>
  <c r="N56" i="3" s="1"/>
  <c r="D14" i="3"/>
  <c r="D48" i="3" s="1"/>
  <c r="M7" i="3"/>
  <c r="M41" i="3" s="1"/>
  <c r="E13" i="3"/>
  <c r="E47" i="3" s="1"/>
  <c r="D22" i="3"/>
  <c r="D56" i="3" s="1"/>
  <c r="C11" i="3"/>
  <c r="C45" i="3" s="1"/>
  <c r="D12" i="3"/>
  <c r="D46" i="3" s="1"/>
  <c r="E15" i="3"/>
  <c r="E49" i="3" s="1"/>
  <c r="F18" i="3"/>
  <c r="F52" i="3" s="1"/>
  <c r="M21" i="3"/>
  <c r="M55" i="3" s="1"/>
  <c r="G25" i="3"/>
  <c r="G59" i="3" s="1"/>
  <c r="C29" i="3"/>
  <c r="C63" i="3" s="1"/>
  <c r="F34" i="3"/>
  <c r="F68" i="3" s="1"/>
  <c r="D7" i="3"/>
  <c r="D41" i="3" s="1"/>
  <c r="G8" i="3"/>
  <c r="G42" i="3" s="1"/>
  <c r="E10" i="3"/>
  <c r="E44" i="3" s="1"/>
  <c r="C12" i="3"/>
  <c r="C46" i="3" s="1"/>
  <c r="F13" i="3"/>
  <c r="F47" i="3" s="1"/>
  <c r="N15" i="3"/>
  <c r="N49" i="3" s="1"/>
  <c r="B17" i="3"/>
  <c r="B51" i="3" s="1"/>
  <c r="M20" i="3"/>
  <c r="M54" i="3" s="1"/>
  <c r="D23" i="3"/>
  <c r="D57" i="3" s="1"/>
  <c r="G24" i="3"/>
  <c r="G58" i="3" s="1"/>
  <c r="E26" i="3"/>
  <c r="E60" i="3" s="1"/>
  <c r="C28" i="3"/>
  <c r="C62" i="3" s="1"/>
  <c r="F29" i="3"/>
  <c r="F63" i="3" s="1"/>
  <c r="N31" i="3"/>
  <c r="N65" i="3" s="1"/>
  <c r="B33" i="3"/>
  <c r="B67" i="3" s="1"/>
  <c r="E25" i="3"/>
  <c r="E59" i="3" s="1"/>
  <c r="C27" i="3"/>
  <c r="C61" i="3" s="1"/>
  <c r="F28" i="3"/>
  <c r="F62" i="3" s="1"/>
  <c r="N30" i="3"/>
  <c r="N64" i="3" s="1"/>
  <c r="B32" i="3"/>
  <c r="B66" i="3" s="1"/>
  <c r="N5" i="3"/>
  <c r="N39" i="3" s="1"/>
  <c r="B7" i="3"/>
  <c r="B41" i="3" s="1"/>
  <c r="M10" i="3"/>
  <c r="M44" i="3" s="1"/>
  <c r="D13" i="3"/>
  <c r="D47" i="3" s="1"/>
  <c r="G14" i="3"/>
  <c r="G48" i="3" s="1"/>
  <c r="E16" i="3"/>
  <c r="E50" i="3" s="1"/>
  <c r="C18" i="3"/>
  <c r="C52" i="3" s="1"/>
  <c r="F19" i="3"/>
  <c r="F53" i="3" s="1"/>
  <c r="N21" i="3"/>
  <c r="N55" i="3" s="1"/>
  <c r="B23" i="3"/>
  <c r="B57" i="3" s="1"/>
  <c r="M26" i="3"/>
  <c r="M60" i="3" s="1"/>
  <c r="D29" i="3"/>
  <c r="D63" i="3" s="1"/>
  <c r="G30" i="3"/>
  <c r="G64" i="3" s="1"/>
  <c r="E32" i="3"/>
  <c r="E66" i="3" s="1"/>
  <c r="C34" i="3"/>
  <c r="C68" i="3" s="1"/>
  <c r="E11" i="3"/>
  <c r="E45" i="3" s="1"/>
  <c r="F14" i="3"/>
  <c r="F48" i="3" s="1"/>
  <c r="B18" i="3"/>
  <c r="B52" i="3" s="1"/>
  <c r="B22" i="3"/>
  <c r="B56" i="3" s="1"/>
  <c r="M25" i="3"/>
  <c r="M59" i="3" s="1"/>
  <c r="M29" i="3"/>
  <c r="M63" i="3" s="1"/>
  <c r="F30" i="3"/>
  <c r="F64" i="3" s="1"/>
  <c r="K36" i="2"/>
  <c r="E2" i="2"/>
  <c r="AA6" i="1"/>
  <c r="AA41" i="1" s="1"/>
  <c r="AA7" i="1"/>
  <c r="AA42" i="1" s="1"/>
  <c r="AA8" i="1"/>
  <c r="AA43" i="1" s="1"/>
  <c r="AA9" i="1"/>
  <c r="AA44" i="1" s="1"/>
  <c r="AA10" i="1"/>
  <c r="AA45" i="1" s="1"/>
  <c r="AA11" i="1"/>
  <c r="AA46" i="1" s="1"/>
  <c r="AA12" i="1"/>
  <c r="AA47" i="1" s="1"/>
  <c r="AA13" i="1"/>
  <c r="AA48" i="1" s="1"/>
  <c r="AA14" i="1"/>
  <c r="AA49" i="1" s="1"/>
  <c r="AA15" i="1"/>
  <c r="AA50" i="1" s="1"/>
  <c r="AA16" i="1"/>
  <c r="AA51" i="1" s="1"/>
  <c r="AA17" i="1"/>
  <c r="AA52" i="1" s="1"/>
  <c r="AA18" i="1"/>
  <c r="AA53" i="1" s="1"/>
  <c r="AA19" i="1"/>
  <c r="AA54" i="1" s="1"/>
  <c r="AA20" i="1"/>
  <c r="AA55" i="1" s="1"/>
  <c r="AA21" i="1"/>
  <c r="AA56" i="1" s="1"/>
  <c r="AA22" i="1"/>
  <c r="AA57" i="1" s="1"/>
  <c r="AA23" i="1"/>
  <c r="AA58" i="1" s="1"/>
  <c r="AA24" i="1"/>
  <c r="AA59" i="1" s="1"/>
  <c r="AA25" i="1"/>
  <c r="AA60" i="1" s="1"/>
  <c r="AA26" i="1"/>
  <c r="AA61" i="1" s="1"/>
  <c r="AA27" i="1"/>
  <c r="AA62" i="1" s="1"/>
  <c r="AA28" i="1"/>
  <c r="AA63" i="1" s="1"/>
  <c r="AA29" i="1"/>
  <c r="AA64" i="1" s="1"/>
  <c r="AA30" i="1"/>
  <c r="AA65" i="1" s="1"/>
  <c r="AA31" i="1"/>
  <c r="AA66" i="1" s="1"/>
  <c r="AA32" i="1"/>
  <c r="AA67" i="1" s="1"/>
  <c r="AA33" i="1"/>
  <c r="AA68" i="1" s="1"/>
  <c r="AA34" i="1"/>
  <c r="AA69" i="1" s="1"/>
  <c r="AA35" i="1"/>
  <c r="AA70" i="1" s="1"/>
  <c r="M33" i="2" l="1"/>
  <c r="M67" i="2" s="1"/>
  <c r="M25" i="2"/>
  <c r="M59" i="2" s="1"/>
  <c r="M17" i="2"/>
  <c r="M51" i="2" s="1"/>
  <c r="M9" i="2"/>
  <c r="M43" i="2" s="1"/>
  <c r="M30" i="2"/>
  <c r="M64" i="2" s="1"/>
  <c r="M22" i="2"/>
  <c r="M56" i="2" s="1"/>
  <c r="M14" i="2"/>
  <c r="M48" i="2" s="1"/>
  <c r="M6" i="2"/>
  <c r="M40" i="2" s="1"/>
  <c r="N32" i="2"/>
  <c r="N66" i="2" s="1"/>
  <c r="O29" i="2"/>
  <c r="O63" i="2" s="1"/>
  <c r="M27" i="2"/>
  <c r="M61" i="2" s="1"/>
  <c r="N24" i="2"/>
  <c r="N58" i="2" s="1"/>
  <c r="O21" i="2"/>
  <c r="O55" i="2" s="1"/>
  <c r="M19" i="2"/>
  <c r="M53" i="2" s="1"/>
  <c r="N16" i="2"/>
  <c r="N50" i="2" s="1"/>
  <c r="O13" i="2"/>
  <c r="O47" i="2" s="1"/>
  <c r="M11" i="2"/>
  <c r="M45" i="2" s="1"/>
  <c r="N8" i="2"/>
  <c r="N42" i="2" s="1"/>
  <c r="O5" i="2"/>
  <c r="O39" i="2" s="1"/>
  <c r="O34" i="2"/>
  <c r="O68" i="2" s="1"/>
  <c r="M32" i="2"/>
  <c r="M66" i="2" s="1"/>
  <c r="N29" i="2"/>
  <c r="N63" i="2" s="1"/>
  <c r="M24" i="2"/>
  <c r="M58" i="2" s="1"/>
  <c r="N21" i="2"/>
  <c r="N55" i="2" s="1"/>
  <c r="O18" i="2"/>
  <c r="O52" i="2" s="1"/>
  <c r="N13" i="2"/>
  <c r="N47" i="2" s="1"/>
  <c r="O10" i="2"/>
  <c r="O44" i="2" s="1"/>
  <c r="N5" i="2"/>
  <c r="N39" i="2" s="1"/>
  <c r="M29" i="2"/>
  <c r="M63" i="2" s="1"/>
  <c r="M21" i="2"/>
  <c r="M55" i="2" s="1"/>
  <c r="O15" i="2"/>
  <c r="O49" i="2" s="1"/>
  <c r="O7" i="2"/>
  <c r="O41" i="2" s="1"/>
  <c r="O28" i="2"/>
  <c r="O62" i="2" s="1"/>
  <c r="O20" i="2"/>
  <c r="O54" i="2" s="1"/>
  <c r="O12" i="2"/>
  <c r="O46" i="2" s="1"/>
  <c r="O26" i="2"/>
  <c r="O60" i="2" s="1"/>
  <c r="M16" i="2"/>
  <c r="M50" i="2" s="1"/>
  <c r="M8" i="2"/>
  <c r="M42" i="2" s="1"/>
  <c r="O31" i="2"/>
  <c r="O65" i="2" s="1"/>
  <c r="N26" i="2"/>
  <c r="N60" i="2" s="1"/>
  <c r="N18" i="2"/>
  <c r="N52" i="2" s="1"/>
  <c r="M13" i="2"/>
  <c r="M47" i="2" s="1"/>
  <c r="M5" i="2"/>
  <c r="M39" i="2" s="1"/>
  <c r="N31" i="2"/>
  <c r="N65" i="2" s="1"/>
  <c r="M26" i="2"/>
  <c r="M60" i="2" s="1"/>
  <c r="M18" i="2"/>
  <c r="M52" i="2" s="1"/>
  <c r="M10" i="2"/>
  <c r="M44" i="2" s="1"/>
  <c r="N34" i="2"/>
  <c r="N68" i="2" s="1"/>
  <c r="O23" i="2"/>
  <c r="O57" i="2" s="1"/>
  <c r="N10" i="2"/>
  <c r="N44" i="2" s="1"/>
  <c r="M34" i="2"/>
  <c r="M68" i="2" s="1"/>
  <c r="N23" i="2"/>
  <c r="N57" i="2" s="1"/>
  <c r="N15" i="2"/>
  <c r="N49" i="2" s="1"/>
  <c r="N7" i="2"/>
  <c r="N41" i="2" s="1"/>
  <c r="O33" i="2"/>
  <c r="O67" i="2" s="1"/>
  <c r="M31" i="2"/>
  <c r="M65" i="2" s="1"/>
  <c r="N28" i="2"/>
  <c r="N62" i="2" s="1"/>
  <c r="O25" i="2"/>
  <c r="O59" i="2" s="1"/>
  <c r="M23" i="2"/>
  <c r="M57" i="2" s="1"/>
  <c r="N20" i="2"/>
  <c r="N54" i="2" s="1"/>
  <c r="O17" i="2"/>
  <c r="O51" i="2" s="1"/>
  <c r="M15" i="2"/>
  <c r="M49" i="2" s="1"/>
  <c r="N12" i="2"/>
  <c r="N46" i="2" s="1"/>
  <c r="O9" i="2"/>
  <c r="O43" i="2" s="1"/>
  <c r="M7" i="2"/>
  <c r="M41" i="2" s="1"/>
  <c r="N33" i="2"/>
  <c r="N67" i="2" s="1"/>
  <c r="O30" i="2"/>
  <c r="O64" i="2" s="1"/>
  <c r="M28" i="2"/>
  <c r="M62" i="2" s="1"/>
  <c r="O22" i="2"/>
  <c r="O56" i="2" s="1"/>
  <c r="M20" i="2"/>
  <c r="M54" i="2" s="1"/>
  <c r="N17" i="2"/>
  <c r="N51" i="2" s="1"/>
  <c r="O14" i="2"/>
  <c r="O48" i="2" s="1"/>
  <c r="M12" i="2"/>
  <c r="M46" i="2" s="1"/>
  <c r="O6" i="2"/>
  <c r="O40" i="2" s="1"/>
  <c r="O27" i="2"/>
  <c r="O61" i="2" s="1"/>
  <c r="O19" i="2"/>
  <c r="O53" i="2" s="1"/>
  <c r="O11" i="2"/>
  <c r="O45" i="2" s="1"/>
  <c r="N27" i="2"/>
  <c r="N61" i="2" s="1"/>
  <c r="N19" i="2"/>
  <c r="N53" i="2" s="1"/>
  <c r="N11" i="2"/>
  <c r="N45" i="2" s="1"/>
  <c r="N25" i="2"/>
  <c r="N59" i="2" s="1"/>
  <c r="N9" i="2"/>
  <c r="N43" i="2" s="1"/>
  <c r="N30" i="2"/>
  <c r="N64" i="2" s="1"/>
  <c r="N22" i="2"/>
  <c r="N56" i="2" s="1"/>
  <c r="N14" i="2"/>
  <c r="N48" i="2" s="1"/>
  <c r="N6" i="2"/>
  <c r="N40" i="2" s="1"/>
  <c r="O32" i="2"/>
  <c r="O66" i="2" s="1"/>
  <c r="O24" i="2"/>
  <c r="O58" i="2" s="1"/>
  <c r="O16" i="2"/>
  <c r="O50" i="2" s="1"/>
  <c r="O8" i="2"/>
  <c r="O42" i="2" s="1"/>
  <c r="J6" i="2"/>
  <c r="J40" i="2" s="1"/>
  <c r="S32" i="2"/>
  <c r="S66" i="2" s="1"/>
  <c r="S24" i="2"/>
  <c r="S58" i="2" s="1"/>
  <c r="S16" i="2"/>
  <c r="S50" i="2" s="1"/>
  <c r="S8" i="2"/>
  <c r="S42" i="2" s="1"/>
  <c r="S22" i="2"/>
  <c r="S56" i="2" s="1"/>
  <c r="S6" i="2"/>
  <c r="S40" i="2" s="1"/>
  <c r="S27" i="2"/>
  <c r="S61" i="2" s="1"/>
  <c r="S34" i="2"/>
  <c r="S68" i="2" s="1"/>
  <c r="S33" i="2"/>
  <c r="S67" i="2" s="1"/>
  <c r="S17" i="2"/>
  <c r="S51" i="2" s="1"/>
  <c r="S9" i="2"/>
  <c r="S43" i="2" s="1"/>
  <c r="S31" i="2"/>
  <c r="S65" i="2" s="1"/>
  <c r="S23" i="2"/>
  <c r="S57" i="2" s="1"/>
  <c r="S15" i="2"/>
  <c r="S49" i="2" s="1"/>
  <c r="S7" i="2"/>
  <c r="S41" i="2" s="1"/>
  <c r="S30" i="2"/>
  <c r="S64" i="2" s="1"/>
  <c r="S14" i="2"/>
  <c r="S48" i="2" s="1"/>
  <c r="S11" i="2"/>
  <c r="S45" i="2" s="1"/>
  <c r="S18" i="2"/>
  <c r="S52" i="2" s="1"/>
  <c r="S25" i="2"/>
  <c r="S59" i="2" s="1"/>
  <c r="S29" i="2"/>
  <c r="S63" i="2" s="1"/>
  <c r="S21" i="2"/>
  <c r="S55" i="2" s="1"/>
  <c r="S13" i="2"/>
  <c r="S47" i="2" s="1"/>
  <c r="S5" i="2"/>
  <c r="S39" i="2" s="1"/>
  <c r="S28" i="2"/>
  <c r="S62" i="2" s="1"/>
  <c r="S20" i="2"/>
  <c r="S54" i="2" s="1"/>
  <c r="S12" i="2"/>
  <c r="S46" i="2" s="1"/>
  <c r="S19" i="2"/>
  <c r="S53" i="2" s="1"/>
  <c r="S26" i="2"/>
  <c r="S60" i="2" s="1"/>
  <c r="S10" i="2"/>
  <c r="S44" i="2" s="1"/>
  <c r="J18" i="2"/>
  <c r="J52" i="2" s="1"/>
  <c r="J34" i="2"/>
  <c r="J68" i="2" s="1"/>
  <c r="R31" i="2"/>
  <c r="R65" i="2" s="1"/>
  <c r="R27" i="2"/>
  <c r="R61" i="2" s="1"/>
  <c r="R23" i="2"/>
  <c r="R57" i="2" s="1"/>
  <c r="R19" i="2"/>
  <c r="R53" i="2" s="1"/>
  <c r="R15" i="2"/>
  <c r="R49" i="2" s="1"/>
  <c r="R11" i="2"/>
  <c r="R45" i="2" s="1"/>
  <c r="R7" i="2"/>
  <c r="R41" i="2" s="1"/>
  <c r="R16" i="2"/>
  <c r="R50" i="2" s="1"/>
  <c r="R12" i="2"/>
  <c r="R46" i="2" s="1"/>
  <c r="R8" i="2"/>
  <c r="R42" i="2" s="1"/>
  <c r="R33" i="2"/>
  <c r="R67" i="2" s="1"/>
  <c r="R25" i="2"/>
  <c r="R59" i="2" s="1"/>
  <c r="R17" i="2"/>
  <c r="R51" i="2" s="1"/>
  <c r="R5" i="2"/>
  <c r="R39" i="2" s="1"/>
  <c r="R30" i="2"/>
  <c r="R64" i="2" s="1"/>
  <c r="R22" i="2"/>
  <c r="R56" i="2" s="1"/>
  <c r="R14" i="2"/>
  <c r="R48" i="2" s="1"/>
  <c r="R6" i="2"/>
  <c r="R40" i="2" s="1"/>
  <c r="R32" i="2"/>
  <c r="R66" i="2" s="1"/>
  <c r="R28" i="2"/>
  <c r="R62" i="2" s="1"/>
  <c r="R24" i="2"/>
  <c r="R58" i="2" s="1"/>
  <c r="R20" i="2"/>
  <c r="R54" i="2" s="1"/>
  <c r="R29" i="2"/>
  <c r="R63" i="2" s="1"/>
  <c r="R21" i="2"/>
  <c r="R55" i="2" s="1"/>
  <c r="R13" i="2"/>
  <c r="R47" i="2" s="1"/>
  <c r="R9" i="2"/>
  <c r="R43" i="2" s="1"/>
  <c r="R34" i="2"/>
  <c r="R68" i="2" s="1"/>
  <c r="R26" i="2"/>
  <c r="R60" i="2" s="1"/>
  <c r="R18" i="2"/>
  <c r="R52" i="2" s="1"/>
  <c r="R10" i="2"/>
  <c r="R44" i="2" s="1"/>
  <c r="J19" i="2"/>
  <c r="J53" i="2" s="1"/>
  <c r="J33" i="2"/>
  <c r="J67" i="2" s="1"/>
  <c r="J8" i="2"/>
  <c r="J42" i="2" s="1"/>
  <c r="J20" i="2"/>
  <c r="J54" i="2" s="1"/>
  <c r="J9" i="2"/>
  <c r="J43" i="2" s="1"/>
  <c r="J21" i="2"/>
  <c r="J55" i="2" s="1"/>
  <c r="J10" i="2"/>
  <c r="J44" i="2" s="1"/>
  <c r="J26" i="2"/>
  <c r="J60" i="2" s="1"/>
  <c r="J11" i="2"/>
  <c r="J45" i="2" s="1"/>
  <c r="J27" i="2"/>
  <c r="J61" i="2" s="1"/>
  <c r="J7" i="2"/>
  <c r="J41" i="2" s="1"/>
  <c r="J12" i="2"/>
  <c r="J46" i="2" s="1"/>
  <c r="J28" i="2"/>
  <c r="J62" i="2" s="1"/>
  <c r="J5" i="2"/>
  <c r="J39" i="2" s="1"/>
  <c r="J13" i="2"/>
  <c r="J47" i="2" s="1"/>
  <c r="J29" i="2"/>
  <c r="J63" i="2" s="1"/>
  <c r="J14" i="2"/>
  <c r="J48" i="2" s="1"/>
  <c r="J22" i="2"/>
  <c r="J56" i="2" s="1"/>
  <c r="J30" i="2"/>
  <c r="J64" i="2" s="1"/>
  <c r="J15" i="2"/>
  <c r="J49" i="2" s="1"/>
  <c r="J23" i="2"/>
  <c r="J57" i="2" s="1"/>
  <c r="J31" i="2"/>
  <c r="J65" i="2" s="1"/>
  <c r="J16" i="2"/>
  <c r="J50" i="2" s="1"/>
  <c r="J24" i="2"/>
  <c r="J58" i="2" s="1"/>
  <c r="J32" i="2"/>
  <c r="J66" i="2" s="1"/>
  <c r="J17" i="2"/>
  <c r="J51" i="2" s="1"/>
  <c r="J25" i="2"/>
  <c r="J59" i="2" s="1"/>
  <c r="H34" i="2"/>
  <c r="H68" i="2" s="1"/>
  <c r="G34" i="2"/>
  <c r="G68" i="2" s="1"/>
  <c r="F34" i="2"/>
  <c r="F68" i="2" s="1"/>
  <c r="P34" i="2"/>
  <c r="P68" i="2" s="1"/>
  <c r="L34" i="2"/>
  <c r="L68" i="2" s="1"/>
  <c r="Q34" i="2"/>
  <c r="Q68" i="2" s="1"/>
  <c r="K34" i="2"/>
  <c r="K68" i="2" s="1"/>
  <c r="I34" i="2"/>
  <c r="I68" i="2" s="1"/>
  <c r="E34" i="2"/>
  <c r="E68" i="2" s="1"/>
  <c r="D34" i="2"/>
  <c r="D68" i="2" s="1"/>
  <c r="C34" i="2"/>
  <c r="C68" i="2" s="1"/>
  <c r="B34" i="2"/>
  <c r="B68" i="2" s="1"/>
  <c r="H33" i="2"/>
  <c r="H67" i="2" s="1"/>
  <c r="G33" i="2"/>
  <c r="G67" i="2" s="1"/>
  <c r="F33" i="2"/>
  <c r="F67" i="2" s="1"/>
  <c r="P33" i="2"/>
  <c r="P67" i="2" s="1"/>
  <c r="L33" i="2"/>
  <c r="L67" i="2" s="1"/>
  <c r="Q33" i="2"/>
  <c r="Q67" i="2" s="1"/>
  <c r="K33" i="2"/>
  <c r="K67" i="2" s="1"/>
  <c r="I33" i="2"/>
  <c r="I67" i="2" s="1"/>
  <c r="E33" i="2"/>
  <c r="E67" i="2" s="1"/>
  <c r="D33" i="2"/>
  <c r="D67" i="2" s="1"/>
  <c r="C33" i="2"/>
  <c r="C67" i="2" s="1"/>
  <c r="B33" i="2"/>
  <c r="B67" i="2" s="1"/>
  <c r="H32" i="2"/>
  <c r="H66" i="2" s="1"/>
  <c r="G32" i="2"/>
  <c r="G66" i="2" s="1"/>
  <c r="F32" i="2"/>
  <c r="F66" i="2" s="1"/>
  <c r="P32" i="2"/>
  <c r="P66" i="2" s="1"/>
  <c r="L32" i="2"/>
  <c r="L66" i="2" s="1"/>
  <c r="Q32" i="2"/>
  <c r="Q66" i="2" s="1"/>
  <c r="K32" i="2"/>
  <c r="K66" i="2" s="1"/>
  <c r="I32" i="2"/>
  <c r="I66" i="2" s="1"/>
  <c r="E32" i="2"/>
  <c r="E66" i="2" s="1"/>
  <c r="D32" i="2"/>
  <c r="D66" i="2" s="1"/>
  <c r="C32" i="2"/>
  <c r="C66" i="2" s="1"/>
  <c r="B32" i="2"/>
  <c r="B66" i="2" s="1"/>
  <c r="H31" i="2"/>
  <c r="H65" i="2" s="1"/>
  <c r="G31" i="2"/>
  <c r="G65" i="2" s="1"/>
  <c r="F31" i="2"/>
  <c r="F65" i="2" s="1"/>
  <c r="P31" i="2"/>
  <c r="P65" i="2" s="1"/>
  <c r="L31" i="2"/>
  <c r="L65" i="2" s="1"/>
  <c r="Q31" i="2"/>
  <c r="Q65" i="2" s="1"/>
  <c r="K31" i="2"/>
  <c r="K65" i="2" s="1"/>
  <c r="I31" i="2"/>
  <c r="I65" i="2" s="1"/>
  <c r="E31" i="2"/>
  <c r="E65" i="2" s="1"/>
  <c r="D31" i="2"/>
  <c r="D65" i="2" s="1"/>
  <c r="C31" i="2"/>
  <c r="C65" i="2" s="1"/>
  <c r="B31" i="2"/>
  <c r="B65" i="2" s="1"/>
  <c r="H30" i="2"/>
  <c r="H64" i="2" s="1"/>
  <c r="G30" i="2"/>
  <c r="G64" i="2" s="1"/>
  <c r="F30" i="2"/>
  <c r="F64" i="2" s="1"/>
  <c r="P30" i="2"/>
  <c r="P64" i="2" s="1"/>
  <c r="L30" i="2"/>
  <c r="L64" i="2" s="1"/>
  <c r="Q30" i="2"/>
  <c r="Q64" i="2" s="1"/>
  <c r="K30" i="2"/>
  <c r="K64" i="2" s="1"/>
  <c r="I30" i="2"/>
  <c r="I64" i="2" s="1"/>
  <c r="E30" i="2"/>
  <c r="E64" i="2" s="1"/>
  <c r="D30" i="2"/>
  <c r="D64" i="2" s="1"/>
  <c r="C30" i="2"/>
  <c r="C64" i="2" s="1"/>
  <c r="B30" i="2"/>
  <c r="B64" i="2" s="1"/>
  <c r="H29" i="2"/>
  <c r="H63" i="2" s="1"/>
  <c r="G29" i="2"/>
  <c r="G63" i="2" s="1"/>
  <c r="F29" i="2"/>
  <c r="F63" i="2" s="1"/>
  <c r="P29" i="2"/>
  <c r="P63" i="2" s="1"/>
  <c r="L29" i="2"/>
  <c r="L63" i="2" s="1"/>
  <c r="Q29" i="2"/>
  <c r="Q63" i="2" s="1"/>
  <c r="K29" i="2"/>
  <c r="K63" i="2" s="1"/>
  <c r="I29" i="2"/>
  <c r="I63" i="2" s="1"/>
  <c r="E29" i="2"/>
  <c r="E63" i="2" s="1"/>
  <c r="D29" i="2"/>
  <c r="D63" i="2" s="1"/>
  <c r="C29" i="2"/>
  <c r="C63" i="2" s="1"/>
  <c r="B29" i="2"/>
  <c r="B63" i="2" s="1"/>
  <c r="H28" i="2"/>
  <c r="H62" i="2" s="1"/>
  <c r="G28" i="2"/>
  <c r="G62" i="2" s="1"/>
  <c r="F28" i="2"/>
  <c r="F62" i="2" s="1"/>
  <c r="P28" i="2"/>
  <c r="P62" i="2" s="1"/>
  <c r="L28" i="2"/>
  <c r="L62" i="2" s="1"/>
  <c r="Q28" i="2"/>
  <c r="Q62" i="2" s="1"/>
  <c r="K28" i="2"/>
  <c r="K62" i="2" s="1"/>
  <c r="I28" i="2"/>
  <c r="I62" i="2" s="1"/>
  <c r="E28" i="2"/>
  <c r="E62" i="2" s="1"/>
  <c r="D28" i="2"/>
  <c r="D62" i="2" s="1"/>
  <c r="C28" i="2"/>
  <c r="C62" i="2" s="1"/>
  <c r="B28" i="2"/>
  <c r="B62" i="2" s="1"/>
  <c r="H27" i="2"/>
  <c r="H61" i="2" s="1"/>
  <c r="G27" i="2"/>
  <c r="G61" i="2" s="1"/>
  <c r="F27" i="2"/>
  <c r="F61" i="2" s="1"/>
  <c r="P27" i="2"/>
  <c r="P61" i="2" s="1"/>
  <c r="L27" i="2"/>
  <c r="L61" i="2" s="1"/>
  <c r="Q27" i="2"/>
  <c r="Q61" i="2" s="1"/>
  <c r="K27" i="2"/>
  <c r="K61" i="2" s="1"/>
  <c r="I27" i="2"/>
  <c r="I61" i="2" s="1"/>
  <c r="E27" i="2"/>
  <c r="E61" i="2" s="1"/>
  <c r="D27" i="2"/>
  <c r="D61" i="2" s="1"/>
  <c r="C27" i="2"/>
  <c r="C61" i="2" s="1"/>
  <c r="B27" i="2"/>
  <c r="B61" i="2" s="1"/>
  <c r="H26" i="2"/>
  <c r="H60" i="2" s="1"/>
  <c r="G26" i="2"/>
  <c r="G60" i="2" s="1"/>
  <c r="F26" i="2"/>
  <c r="F60" i="2" s="1"/>
  <c r="P26" i="2"/>
  <c r="P60" i="2" s="1"/>
  <c r="L26" i="2"/>
  <c r="L60" i="2" s="1"/>
  <c r="Q26" i="2"/>
  <c r="Q60" i="2" s="1"/>
  <c r="K26" i="2"/>
  <c r="K60" i="2" s="1"/>
  <c r="I26" i="2"/>
  <c r="I60" i="2" s="1"/>
  <c r="E26" i="2"/>
  <c r="E60" i="2" s="1"/>
  <c r="D26" i="2"/>
  <c r="D60" i="2" s="1"/>
  <c r="C26" i="2"/>
  <c r="C60" i="2" s="1"/>
  <c r="B26" i="2"/>
  <c r="B60" i="2" s="1"/>
  <c r="H25" i="2"/>
  <c r="H59" i="2" s="1"/>
  <c r="G25" i="2"/>
  <c r="G59" i="2" s="1"/>
  <c r="F25" i="2"/>
  <c r="F59" i="2" s="1"/>
  <c r="P25" i="2"/>
  <c r="P59" i="2" s="1"/>
  <c r="L25" i="2"/>
  <c r="L59" i="2" s="1"/>
  <c r="Q25" i="2"/>
  <c r="Q59" i="2" s="1"/>
  <c r="K25" i="2"/>
  <c r="K59" i="2" s="1"/>
  <c r="I25" i="2"/>
  <c r="I59" i="2" s="1"/>
  <c r="E25" i="2"/>
  <c r="E59" i="2" s="1"/>
  <c r="D25" i="2"/>
  <c r="D59" i="2" s="1"/>
  <c r="C25" i="2"/>
  <c r="C59" i="2" s="1"/>
  <c r="B25" i="2"/>
  <c r="B59" i="2" s="1"/>
  <c r="H24" i="2"/>
  <c r="H58" i="2" s="1"/>
  <c r="G24" i="2"/>
  <c r="G58" i="2" s="1"/>
  <c r="F24" i="2"/>
  <c r="F58" i="2" s="1"/>
  <c r="P24" i="2"/>
  <c r="P58" i="2" s="1"/>
  <c r="L24" i="2"/>
  <c r="L58" i="2" s="1"/>
  <c r="Q24" i="2"/>
  <c r="Q58" i="2" s="1"/>
  <c r="K24" i="2"/>
  <c r="K58" i="2" s="1"/>
  <c r="I24" i="2"/>
  <c r="I58" i="2" s="1"/>
  <c r="E24" i="2"/>
  <c r="E58" i="2" s="1"/>
  <c r="D24" i="2"/>
  <c r="D58" i="2" s="1"/>
  <c r="C24" i="2"/>
  <c r="C58" i="2" s="1"/>
  <c r="B24" i="2"/>
  <c r="B58" i="2" s="1"/>
  <c r="H23" i="2"/>
  <c r="H57" i="2" s="1"/>
  <c r="G23" i="2"/>
  <c r="G57" i="2" s="1"/>
  <c r="F23" i="2"/>
  <c r="F57" i="2" s="1"/>
  <c r="P23" i="2"/>
  <c r="P57" i="2" s="1"/>
  <c r="L23" i="2"/>
  <c r="L57" i="2" s="1"/>
  <c r="Q23" i="2"/>
  <c r="Q57" i="2" s="1"/>
  <c r="K23" i="2"/>
  <c r="K57" i="2" s="1"/>
  <c r="I23" i="2"/>
  <c r="I57" i="2" s="1"/>
  <c r="E23" i="2"/>
  <c r="E57" i="2" s="1"/>
  <c r="D23" i="2"/>
  <c r="D57" i="2" s="1"/>
  <c r="C23" i="2"/>
  <c r="C57" i="2" s="1"/>
  <c r="B23" i="2"/>
  <c r="B57" i="2" s="1"/>
  <c r="H22" i="2"/>
  <c r="H56" i="2" s="1"/>
  <c r="G22" i="2"/>
  <c r="G56" i="2" s="1"/>
  <c r="F22" i="2"/>
  <c r="F56" i="2" s="1"/>
  <c r="P22" i="2"/>
  <c r="P56" i="2" s="1"/>
  <c r="L22" i="2"/>
  <c r="L56" i="2" s="1"/>
  <c r="Q22" i="2"/>
  <c r="Q56" i="2" s="1"/>
  <c r="K22" i="2"/>
  <c r="K56" i="2" s="1"/>
  <c r="I22" i="2"/>
  <c r="I56" i="2" s="1"/>
  <c r="E22" i="2"/>
  <c r="E56" i="2" s="1"/>
  <c r="D22" i="2"/>
  <c r="D56" i="2" s="1"/>
  <c r="C22" i="2"/>
  <c r="C56" i="2" s="1"/>
  <c r="B22" i="2"/>
  <c r="B56" i="2" s="1"/>
  <c r="H21" i="2"/>
  <c r="H55" i="2" s="1"/>
  <c r="G21" i="2"/>
  <c r="G55" i="2" s="1"/>
  <c r="F21" i="2"/>
  <c r="F55" i="2" s="1"/>
  <c r="P21" i="2"/>
  <c r="P55" i="2" s="1"/>
  <c r="L21" i="2"/>
  <c r="L55" i="2" s="1"/>
  <c r="Q21" i="2"/>
  <c r="Q55" i="2" s="1"/>
  <c r="K21" i="2"/>
  <c r="K55" i="2" s="1"/>
  <c r="I21" i="2"/>
  <c r="I55" i="2" s="1"/>
  <c r="E21" i="2"/>
  <c r="E55" i="2" s="1"/>
  <c r="D21" i="2"/>
  <c r="D55" i="2" s="1"/>
  <c r="C21" i="2"/>
  <c r="C55" i="2" s="1"/>
  <c r="B21" i="2"/>
  <c r="B55" i="2" s="1"/>
  <c r="H20" i="2"/>
  <c r="H54" i="2" s="1"/>
  <c r="G20" i="2"/>
  <c r="G54" i="2" s="1"/>
  <c r="F20" i="2"/>
  <c r="F54" i="2" s="1"/>
  <c r="P20" i="2"/>
  <c r="P54" i="2" s="1"/>
  <c r="L20" i="2"/>
  <c r="L54" i="2" s="1"/>
  <c r="Q20" i="2"/>
  <c r="Q54" i="2" s="1"/>
  <c r="K20" i="2"/>
  <c r="K54" i="2" s="1"/>
  <c r="I20" i="2"/>
  <c r="I54" i="2" s="1"/>
  <c r="E20" i="2"/>
  <c r="E54" i="2" s="1"/>
  <c r="D20" i="2"/>
  <c r="D54" i="2" s="1"/>
  <c r="C20" i="2"/>
  <c r="C54" i="2" s="1"/>
  <c r="B20" i="2"/>
  <c r="B54" i="2" s="1"/>
  <c r="H19" i="2"/>
  <c r="H53" i="2" s="1"/>
  <c r="G19" i="2"/>
  <c r="G53" i="2" s="1"/>
  <c r="F19" i="2"/>
  <c r="F53" i="2" s="1"/>
  <c r="P19" i="2"/>
  <c r="P53" i="2" s="1"/>
  <c r="L19" i="2"/>
  <c r="L53" i="2" s="1"/>
  <c r="Q19" i="2"/>
  <c r="Q53" i="2" s="1"/>
  <c r="K19" i="2"/>
  <c r="K53" i="2" s="1"/>
  <c r="I19" i="2"/>
  <c r="I53" i="2" s="1"/>
  <c r="E19" i="2"/>
  <c r="E53" i="2" s="1"/>
  <c r="D19" i="2"/>
  <c r="D53" i="2" s="1"/>
  <c r="C19" i="2"/>
  <c r="C53" i="2" s="1"/>
  <c r="B19" i="2"/>
  <c r="B53" i="2" s="1"/>
  <c r="H18" i="2"/>
  <c r="H52" i="2" s="1"/>
  <c r="G18" i="2"/>
  <c r="G52" i="2" s="1"/>
  <c r="F18" i="2"/>
  <c r="F52" i="2" s="1"/>
  <c r="P18" i="2"/>
  <c r="P52" i="2" s="1"/>
  <c r="L18" i="2"/>
  <c r="L52" i="2" s="1"/>
  <c r="Q18" i="2"/>
  <c r="Q52" i="2" s="1"/>
  <c r="K18" i="2"/>
  <c r="K52" i="2" s="1"/>
  <c r="I18" i="2"/>
  <c r="I52" i="2" s="1"/>
  <c r="E18" i="2"/>
  <c r="E52" i="2" s="1"/>
  <c r="D18" i="2"/>
  <c r="D52" i="2" s="1"/>
  <c r="C18" i="2"/>
  <c r="C52" i="2" s="1"/>
  <c r="B18" i="2"/>
  <c r="B52" i="2" s="1"/>
  <c r="H17" i="2"/>
  <c r="H51" i="2" s="1"/>
  <c r="G17" i="2"/>
  <c r="G51" i="2" s="1"/>
  <c r="F17" i="2"/>
  <c r="F51" i="2" s="1"/>
  <c r="P17" i="2"/>
  <c r="P51" i="2" s="1"/>
  <c r="L17" i="2"/>
  <c r="L51" i="2" s="1"/>
  <c r="Q17" i="2"/>
  <c r="Q51" i="2" s="1"/>
  <c r="K17" i="2"/>
  <c r="K51" i="2" s="1"/>
  <c r="I17" i="2"/>
  <c r="I51" i="2" s="1"/>
  <c r="E17" i="2"/>
  <c r="E51" i="2" s="1"/>
  <c r="D17" i="2"/>
  <c r="D51" i="2" s="1"/>
  <c r="C17" i="2"/>
  <c r="C51" i="2" s="1"/>
  <c r="B17" i="2"/>
  <c r="B51" i="2" s="1"/>
  <c r="H16" i="2"/>
  <c r="H50" i="2" s="1"/>
  <c r="G16" i="2"/>
  <c r="G50" i="2" s="1"/>
  <c r="F16" i="2"/>
  <c r="F50" i="2" s="1"/>
  <c r="P16" i="2"/>
  <c r="P50" i="2" s="1"/>
  <c r="L16" i="2"/>
  <c r="L50" i="2" s="1"/>
  <c r="Q16" i="2"/>
  <c r="Q50" i="2" s="1"/>
  <c r="K16" i="2"/>
  <c r="K50" i="2" s="1"/>
  <c r="I16" i="2"/>
  <c r="I50" i="2" s="1"/>
  <c r="E16" i="2"/>
  <c r="E50" i="2" s="1"/>
  <c r="D16" i="2"/>
  <c r="D50" i="2" s="1"/>
  <c r="C16" i="2"/>
  <c r="C50" i="2" s="1"/>
  <c r="B16" i="2"/>
  <c r="B50" i="2" s="1"/>
  <c r="H15" i="2"/>
  <c r="H49" i="2" s="1"/>
  <c r="G15" i="2"/>
  <c r="G49" i="2" s="1"/>
  <c r="F15" i="2"/>
  <c r="F49" i="2" s="1"/>
  <c r="P15" i="2"/>
  <c r="P49" i="2" s="1"/>
  <c r="L15" i="2"/>
  <c r="L49" i="2" s="1"/>
  <c r="Q15" i="2"/>
  <c r="Q49" i="2" s="1"/>
  <c r="K15" i="2"/>
  <c r="K49" i="2" s="1"/>
  <c r="I15" i="2"/>
  <c r="I49" i="2" s="1"/>
  <c r="E15" i="2"/>
  <c r="E49" i="2" s="1"/>
  <c r="D15" i="2"/>
  <c r="D49" i="2" s="1"/>
  <c r="C15" i="2"/>
  <c r="C49" i="2" s="1"/>
  <c r="B15" i="2"/>
  <c r="B49" i="2" s="1"/>
  <c r="H14" i="2"/>
  <c r="H48" i="2" s="1"/>
  <c r="G14" i="2"/>
  <c r="G48" i="2" s="1"/>
  <c r="F14" i="2"/>
  <c r="F48" i="2" s="1"/>
  <c r="P14" i="2"/>
  <c r="P48" i="2" s="1"/>
  <c r="L14" i="2"/>
  <c r="L48" i="2" s="1"/>
  <c r="Q14" i="2"/>
  <c r="Q48" i="2" s="1"/>
  <c r="K14" i="2"/>
  <c r="K48" i="2" s="1"/>
  <c r="I14" i="2"/>
  <c r="I48" i="2" s="1"/>
  <c r="E14" i="2"/>
  <c r="E48" i="2" s="1"/>
  <c r="D14" i="2"/>
  <c r="D48" i="2" s="1"/>
  <c r="C14" i="2"/>
  <c r="C48" i="2" s="1"/>
  <c r="B14" i="2"/>
  <c r="B48" i="2" s="1"/>
  <c r="H13" i="2"/>
  <c r="H47" i="2" s="1"/>
  <c r="G13" i="2"/>
  <c r="G47" i="2" s="1"/>
  <c r="F13" i="2"/>
  <c r="F47" i="2" s="1"/>
  <c r="P13" i="2"/>
  <c r="P47" i="2" s="1"/>
  <c r="L13" i="2"/>
  <c r="L47" i="2" s="1"/>
  <c r="Q13" i="2"/>
  <c r="Q47" i="2" s="1"/>
  <c r="K13" i="2"/>
  <c r="K47" i="2" s="1"/>
  <c r="I13" i="2"/>
  <c r="I47" i="2" s="1"/>
  <c r="E13" i="2"/>
  <c r="E47" i="2" s="1"/>
  <c r="D13" i="2"/>
  <c r="D47" i="2" s="1"/>
  <c r="C13" i="2"/>
  <c r="C47" i="2" s="1"/>
  <c r="B13" i="2"/>
  <c r="B47" i="2" s="1"/>
  <c r="H12" i="2"/>
  <c r="H46" i="2" s="1"/>
  <c r="G12" i="2"/>
  <c r="G46" i="2" s="1"/>
  <c r="F12" i="2"/>
  <c r="F46" i="2" s="1"/>
  <c r="P12" i="2"/>
  <c r="P46" i="2" s="1"/>
  <c r="L12" i="2"/>
  <c r="L46" i="2" s="1"/>
  <c r="Q12" i="2"/>
  <c r="Q46" i="2" s="1"/>
  <c r="K12" i="2"/>
  <c r="K46" i="2" s="1"/>
  <c r="I12" i="2"/>
  <c r="I46" i="2" s="1"/>
  <c r="E12" i="2"/>
  <c r="E46" i="2" s="1"/>
  <c r="D12" i="2"/>
  <c r="D46" i="2" s="1"/>
  <c r="C12" i="2"/>
  <c r="C46" i="2" s="1"/>
  <c r="B12" i="2"/>
  <c r="B46" i="2" s="1"/>
  <c r="H11" i="2"/>
  <c r="H45" i="2" s="1"/>
  <c r="G11" i="2"/>
  <c r="G45" i="2" s="1"/>
  <c r="F11" i="2"/>
  <c r="F45" i="2" s="1"/>
  <c r="P11" i="2"/>
  <c r="P45" i="2" s="1"/>
  <c r="L11" i="2"/>
  <c r="L45" i="2" s="1"/>
  <c r="Q11" i="2"/>
  <c r="Q45" i="2" s="1"/>
  <c r="K11" i="2"/>
  <c r="K45" i="2" s="1"/>
  <c r="I11" i="2"/>
  <c r="I45" i="2" s="1"/>
  <c r="E11" i="2"/>
  <c r="E45" i="2" s="1"/>
  <c r="D11" i="2"/>
  <c r="D45" i="2" s="1"/>
  <c r="C11" i="2"/>
  <c r="C45" i="2" s="1"/>
  <c r="B11" i="2"/>
  <c r="B45" i="2" s="1"/>
  <c r="H10" i="2"/>
  <c r="H44" i="2" s="1"/>
  <c r="G10" i="2"/>
  <c r="G44" i="2" s="1"/>
  <c r="F10" i="2"/>
  <c r="F44" i="2" s="1"/>
  <c r="P10" i="2"/>
  <c r="P44" i="2" s="1"/>
  <c r="L10" i="2"/>
  <c r="L44" i="2" s="1"/>
  <c r="Q10" i="2"/>
  <c r="Q44" i="2" s="1"/>
  <c r="K10" i="2"/>
  <c r="K44" i="2" s="1"/>
  <c r="I10" i="2"/>
  <c r="I44" i="2" s="1"/>
  <c r="E10" i="2"/>
  <c r="E44" i="2" s="1"/>
  <c r="D10" i="2"/>
  <c r="D44" i="2" s="1"/>
  <c r="C10" i="2"/>
  <c r="C44" i="2" s="1"/>
  <c r="B10" i="2"/>
  <c r="B44" i="2" s="1"/>
  <c r="H9" i="2"/>
  <c r="H43" i="2" s="1"/>
  <c r="G9" i="2"/>
  <c r="G43" i="2" s="1"/>
  <c r="F9" i="2"/>
  <c r="F43" i="2" s="1"/>
  <c r="P9" i="2"/>
  <c r="P43" i="2" s="1"/>
  <c r="L9" i="2"/>
  <c r="L43" i="2" s="1"/>
  <c r="Q9" i="2"/>
  <c r="Q43" i="2" s="1"/>
  <c r="K9" i="2"/>
  <c r="K43" i="2" s="1"/>
  <c r="I9" i="2"/>
  <c r="I43" i="2" s="1"/>
  <c r="E9" i="2"/>
  <c r="E43" i="2" s="1"/>
  <c r="D9" i="2"/>
  <c r="D43" i="2" s="1"/>
  <c r="C9" i="2"/>
  <c r="C43" i="2" s="1"/>
  <c r="B9" i="2"/>
  <c r="B43" i="2" s="1"/>
  <c r="H8" i="2"/>
  <c r="H42" i="2" s="1"/>
  <c r="G8" i="2"/>
  <c r="G42" i="2" s="1"/>
  <c r="F8" i="2"/>
  <c r="F42" i="2" s="1"/>
  <c r="P8" i="2"/>
  <c r="P42" i="2" s="1"/>
  <c r="L8" i="2"/>
  <c r="L42" i="2" s="1"/>
  <c r="Q8" i="2"/>
  <c r="Q42" i="2" s="1"/>
  <c r="K8" i="2"/>
  <c r="K42" i="2" s="1"/>
  <c r="I8" i="2"/>
  <c r="I42" i="2" s="1"/>
  <c r="E8" i="2"/>
  <c r="E42" i="2" s="1"/>
  <c r="D8" i="2"/>
  <c r="D42" i="2" s="1"/>
  <c r="C8" i="2"/>
  <c r="C42" i="2" s="1"/>
  <c r="B8" i="2"/>
  <c r="B42" i="2" s="1"/>
  <c r="H7" i="2"/>
  <c r="H41" i="2" s="1"/>
  <c r="G7" i="2"/>
  <c r="G41" i="2" s="1"/>
  <c r="F7" i="2"/>
  <c r="F41" i="2" s="1"/>
  <c r="P7" i="2"/>
  <c r="P41" i="2" s="1"/>
  <c r="L7" i="2"/>
  <c r="L41" i="2" s="1"/>
  <c r="Q7" i="2"/>
  <c r="Q41" i="2" s="1"/>
  <c r="K7" i="2"/>
  <c r="K41" i="2" s="1"/>
  <c r="I7" i="2"/>
  <c r="I41" i="2" s="1"/>
  <c r="E7" i="2"/>
  <c r="E41" i="2" s="1"/>
  <c r="D7" i="2"/>
  <c r="D41" i="2" s="1"/>
  <c r="C7" i="2"/>
  <c r="C41" i="2" s="1"/>
  <c r="B7" i="2"/>
  <c r="B41" i="2" s="1"/>
  <c r="H6" i="2"/>
  <c r="H40" i="2" s="1"/>
  <c r="G6" i="2"/>
  <c r="G40" i="2" s="1"/>
  <c r="F6" i="2"/>
  <c r="F40" i="2" s="1"/>
  <c r="P6" i="2"/>
  <c r="P40" i="2" s="1"/>
  <c r="L6" i="2"/>
  <c r="L40" i="2" s="1"/>
  <c r="Q6" i="2"/>
  <c r="Q40" i="2" s="1"/>
  <c r="K6" i="2"/>
  <c r="K40" i="2" s="1"/>
  <c r="I6" i="2"/>
  <c r="I40" i="2" s="1"/>
  <c r="E6" i="2"/>
  <c r="E40" i="2" s="1"/>
  <c r="D6" i="2"/>
  <c r="D40" i="2" s="1"/>
  <c r="C6" i="2"/>
  <c r="C40" i="2" s="1"/>
  <c r="B6" i="2"/>
  <c r="B40" i="2" s="1"/>
  <c r="H5" i="2"/>
  <c r="H39" i="2" s="1"/>
  <c r="G5" i="2"/>
  <c r="G39" i="2" s="1"/>
  <c r="F5" i="2"/>
  <c r="F39" i="2" s="1"/>
  <c r="P5" i="2"/>
  <c r="P39" i="2" s="1"/>
  <c r="L5" i="2"/>
  <c r="L39" i="2" s="1"/>
  <c r="Q5" i="2"/>
  <c r="Q39" i="2" s="1"/>
  <c r="K5" i="2"/>
  <c r="K39" i="2" s="1"/>
  <c r="I5" i="2"/>
  <c r="I39" i="2" s="1"/>
  <c r="E5" i="2"/>
  <c r="E39" i="2" s="1"/>
  <c r="D5" i="2"/>
  <c r="D39" i="2" s="1"/>
  <c r="C5" i="2"/>
  <c r="C39" i="2" s="1"/>
  <c r="B5" i="2"/>
  <c r="B39" i="2" s="1"/>
  <c r="Z35" i="1"/>
  <c r="Z70" i="1" s="1"/>
  <c r="Y35" i="1"/>
  <c r="Y70" i="1" s="1"/>
  <c r="X35" i="1"/>
  <c r="X70" i="1" s="1"/>
  <c r="W35" i="1"/>
  <c r="W70" i="1" s="1"/>
  <c r="V35" i="1"/>
  <c r="V70" i="1" s="1"/>
  <c r="U35" i="1"/>
  <c r="U70" i="1" s="1"/>
  <c r="T35" i="1"/>
  <c r="T70" i="1" s="1"/>
  <c r="S35" i="1"/>
  <c r="S70" i="1" s="1"/>
  <c r="R35" i="1"/>
  <c r="R70" i="1" s="1"/>
  <c r="Q35" i="1"/>
  <c r="Q70" i="1" s="1"/>
  <c r="P35" i="1"/>
  <c r="P70" i="1" s="1"/>
  <c r="O35" i="1"/>
  <c r="O70" i="1" s="1"/>
  <c r="N35" i="1"/>
  <c r="N70" i="1" s="1"/>
  <c r="M35" i="1"/>
  <c r="M70" i="1" s="1"/>
  <c r="L35" i="1"/>
  <c r="L70" i="1" s="1"/>
  <c r="K35" i="1"/>
  <c r="K70" i="1" s="1"/>
  <c r="J35" i="1"/>
  <c r="J70" i="1" s="1"/>
  <c r="I35" i="1"/>
  <c r="I70" i="1" s="1"/>
  <c r="H35" i="1"/>
  <c r="H70" i="1" s="1"/>
  <c r="G35" i="1"/>
  <c r="G70" i="1" s="1"/>
  <c r="F35" i="1"/>
  <c r="F70" i="1" s="1"/>
  <c r="E35" i="1"/>
  <c r="E70" i="1" s="1"/>
  <c r="D35" i="1"/>
  <c r="D70" i="1" s="1"/>
  <c r="C35" i="1"/>
  <c r="C70" i="1" s="1"/>
  <c r="B35" i="1"/>
  <c r="B70" i="1" s="1"/>
  <c r="Z34" i="1"/>
  <c r="Z69" i="1" s="1"/>
  <c r="Y34" i="1"/>
  <c r="Y69" i="1" s="1"/>
  <c r="X34" i="1"/>
  <c r="X69" i="1" s="1"/>
  <c r="W34" i="1"/>
  <c r="W69" i="1" s="1"/>
  <c r="V34" i="1"/>
  <c r="V69" i="1" s="1"/>
  <c r="U34" i="1"/>
  <c r="U69" i="1" s="1"/>
  <c r="T34" i="1"/>
  <c r="T69" i="1" s="1"/>
  <c r="S34" i="1"/>
  <c r="S69" i="1" s="1"/>
  <c r="R34" i="1"/>
  <c r="R69" i="1" s="1"/>
  <c r="Q34" i="1"/>
  <c r="Q69" i="1" s="1"/>
  <c r="P34" i="1"/>
  <c r="P69" i="1" s="1"/>
  <c r="O34" i="1"/>
  <c r="O69" i="1" s="1"/>
  <c r="N34" i="1"/>
  <c r="N69" i="1" s="1"/>
  <c r="M34" i="1"/>
  <c r="M69" i="1" s="1"/>
  <c r="L34" i="1"/>
  <c r="L69" i="1" s="1"/>
  <c r="K34" i="1"/>
  <c r="K69" i="1" s="1"/>
  <c r="J34" i="1"/>
  <c r="J69" i="1" s="1"/>
  <c r="I34" i="1"/>
  <c r="I69" i="1" s="1"/>
  <c r="H34" i="1"/>
  <c r="H69" i="1" s="1"/>
  <c r="G34" i="1"/>
  <c r="G69" i="1" s="1"/>
  <c r="F34" i="1"/>
  <c r="F69" i="1" s="1"/>
  <c r="E34" i="1"/>
  <c r="E69" i="1" s="1"/>
  <c r="D34" i="1"/>
  <c r="D69" i="1" s="1"/>
  <c r="C34" i="1"/>
  <c r="C69" i="1" s="1"/>
  <c r="B34" i="1"/>
  <c r="B69" i="1" s="1"/>
  <c r="Z33" i="1"/>
  <c r="Z68" i="1" s="1"/>
  <c r="Y33" i="1"/>
  <c r="Y68" i="1" s="1"/>
  <c r="X33" i="1"/>
  <c r="X68" i="1" s="1"/>
  <c r="W33" i="1"/>
  <c r="W68" i="1" s="1"/>
  <c r="V33" i="1"/>
  <c r="V68" i="1" s="1"/>
  <c r="U33" i="1"/>
  <c r="U68" i="1" s="1"/>
  <c r="T33" i="1"/>
  <c r="T68" i="1" s="1"/>
  <c r="S33" i="1"/>
  <c r="S68" i="1" s="1"/>
  <c r="R33" i="1"/>
  <c r="R68" i="1" s="1"/>
  <c r="Q33" i="1"/>
  <c r="Q68" i="1" s="1"/>
  <c r="P33" i="1"/>
  <c r="P68" i="1" s="1"/>
  <c r="O33" i="1"/>
  <c r="O68" i="1" s="1"/>
  <c r="N33" i="1"/>
  <c r="N68" i="1" s="1"/>
  <c r="M33" i="1"/>
  <c r="M68" i="1" s="1"/>
  <c r="L33" i="1"/>
  <c r="L68" i="1" s="1"/>
  <c r="K33" i="1"/>
  <c r="K68" i="1" s="1"/>
  <c r="J33" i="1"/>
  <c r="J68" i="1" s="1"/>
  <c r="I33" i="1"/>
  <c r="I68" i="1" s="1"/>
  <c r="H33" i="1"/>
  <c r="H68" i="1" s="1"/>
  <c r="G33" i="1"/>
  <c r="G68" i="1" s="1"/>
  <c r="F33" i="1"/>
  <c r="F68" i="1" s="1"/>
  <c r="E33" i="1"/>
  <c r="E68" i="1" s="1"/>
  <c r="D33" i="1"/>
  <c r="D68" i="1" s="1"/>
  <c r="C33" i="1"/>
  <c r="C68" i="1" s="1"/>
  <c r="B33" i="1"/>
  <c r="B68" i="1" s="1"/>
  <c r="Z32" i="1"/>
  <c r="Z67" i="1" s="1"/>
  <c r="Y32" i="1"/>
  <c r="Y67" i="1" s="1"/>
  <c r="X32" i="1"/>
  <c r="X67" i="1" s="1"/>
  <c r="W32" i="1"/>
  <c r="W67" i="1" s="1"/>
  <c r="V32" i="1"/>
  <c r="V67" i="1" s="1"/>
  <c r="U32" i="1"/>
  <c r="U67" i="1" s="1"/>
  <c r="T32" i="1"/>
  <c r="T67" i="1" s="1"/>
  <c r="S32" i="1"/>
  <c r="S67" i="1" s="1"/>
  <c r="R32" i="1"/>
  <c r="R67" i="1" s="1"/>
  <c r="Q32" i="1"/>
  <c r="Q67" i="1" s="1"/>
  <c r="P32" i="1"/>
  <c r="P67" i="1" s="1"/>
  <c r="O32" i="1"/>
  <c r="O67" i="1" s="1"/>
  <c r="N32" i="1"/>
  <c r="N67" i="1" s="1"/>
  <c r="M32" i="1"/>
  <c r="M67" i="1" s="1"/>
  <c r="L32" i="1"/>
  <c r="L67" i="1" s="1"/>
  <c r="K32" i="1"/>
  <c r="K67" i="1" s="1"/>
  <c r="J32" i="1"/>
  <c r="J67" i="1" s="1"/>
  <c r="I32" i="1"/>
  <c r="I67" i="1" s="1"/>
  <c r="H32" i="1"/>
  <c r="H67" i="1" s="1"/>
  <c r="G32" i="1"/>
  <c r="G67" i="1" s="1"/>
  <c r="F32" i="1"/>
  <c r="F67" i="1" s="1"/>
  <c r="E32" i="1"/>
  <c r="E67" i="1" s="1"/>
  <c r="D32" i="1"/>
  <c r="D67" i="1" s="1"/>
  <c r="C32" i="1"/>
  <c r="C67" i="1" s="1"/>
  <c r="B32" i="1"/>
  <c r="B67" i="1" s="1"/>
  <c r="Z31" i="1"/>
  <c r="Z66" i="1" s="1"/>
  <c r="Y31" i="1"/>
  <c r="Y66" i="1" s="1"/>
  <c r="X31" i="1"/>
  <c r="X66" i="1" s="1"/>
  <c r="W31" i="1"/>
  <c r="W66" i="1" s="1"/>
  <c r="V31" i="1"/>
  <c r="V66" i="1" s="1"/>
  <c r="U31" i="1"/>
  <c r="U66" i="1" s="1"/>
  <c r="T31" i="1"/>
  <c r="T66" i="1" s="1"/>
  <c r="S31" i="1"/>
  <c r="S66" i="1" s="1"/>
  <c r="R31" i="1"/>
  <c r="R66" i="1" s="1"/>
  <c r="Q31" i="1"/>
  <c r="Q66" i="1" s="1"/>
  <c r="P31" i="1"/>
  <c r="P66" i="1" s="1"/>
  <c r="O31" i="1"/>
  <c r="O66" i="1" s="1"/>
  <c r="N31" i="1"/>
  <c r="N66" i="1" s="1"/>
  <c r="M31" i="1"/>
  <c r="M66" i="1" s="1"/>
  <c r="L31" i="1"/>
  <c r="L66" i="1" s="1"/>
  <c r="K31" i="1"/>
  <c r="K66" i="1" s="1"/>
  <c r="J31" i="1"/>
  <c r="J66" i="1" s="1"/>
  <c r="I31" i="1"/>
  <c r="I66" i="1" s="1"/>
  <c r="H31" i="1"/>
  <c r="H66" i="1" s="1"/>
  <c r="G31" i="1"/>
  <c r="G66" i="1" s="1"/>
  <c r="F31" i="1"/>
  <c r="F66" i="1" s="1"/>
  <c r="E31" i="1"/>
  <c r="E66" i="1" s="1"/>
  <c r="D31" i="1"/>
  <c r="D66" i="1" s="1"/>
  <c r="C31" i="1"/>
  <c r="C66" i="1" s="1"/>
  <c r="B31" i="1"/>
  <c r="B66" i="1" s="1"/>
  <c r="Z30" i="1"/>
  <c r="Z65" i="1" s="1"/>
  <c r="Y30" i="1"/>
  <c r="Y65" i="1" s="1"/>
  <c r="X30" i="1"/>
  <c r="X65" i="1" s="1"/>
  <c r="W30" i="1"/>
  <c r="W65" i="1" s="1"/>
  <c r="V30" i="1"/>
  <c r="V65" i="1" s="1"/>
  <c r="U30" i="1"/>
  <c r="U65" i="1" s="1"/>
  <c r="T30" i="1"/>
  <c r="T65" i="1" s="1"/>
  <c r="S30" i="1"/>
  <c r="S65" i="1" s="1"/>
  <c r="R30" i="1"/>
  <c r="R65" i="1" s="1"/>
  <c r="Q30" i="1"/>
  <c r="Q65" i="1" s="1"/>
  <c r="P30" i="1"/>
  <c r="P65" i="1" s="1"/>
  <c r="O30" i="1"/>
  <c r="O65" i="1" s="1"/>
  <c r="N30" i="1"/>
  <c r="N65" i="1" s="1"/>
  <c r="M30" i="1"/>
  <c r="M65" i="1" s="1"/>
  <c r="L30" i="1"/>
  <c r="L65" i="1" s="1"/>
  <c r="K30" i="1"/>
  <c r="K65" i="1" s="1"/>
  <c r="J30" i="1"/>
  <c r="J65" i="1" s="1"/>
  <c r="I30" i="1"/>
  <c r="I65" i="1" s="1"/>
  <c r="H30" i="1"/>
  <c r="H65" i="1" s="1"/>
  <c r="G30" i="1"/>
  <c r="G65" i="1" s="1"/>
  <c r="F30" i="1"/>
  <c r="F65" i="1" s="1"/>
  <c r="E30" i="1"/>
  <c r="E65" i="1" s="1"/>
  <c r="D30" i="1"/>
  <c r="D65" i="1" s="1"/>
  <c r="C30" i="1"/>
  <c r="C65" i="1" s="1"/>
  <c r="B30" i="1"/>
  <c r="B65" i="1" s="1"/>
  <c r="Z29" i="1"/>
  <c r="Z64" i="1" s="1"/>
  <c r="Y29" i="1"/>
  <c r="Y64" i="1" s="1"/>
  <c r="X29" i="1"/>
  <c r="X64" i="1" s="1"/>
  <c r="W29" i="1"/>
  <c r="W64" i="1" s="1"/>
  <c r="V29" i="1"/>
  <c r="V64" i="1" s="1"/>
  <c r="U29" i="1"/>
  <c r="U64" i="1" s="1"/>
  <c r="T29" i="1"/>
  <c r="T64" i="1" s="1"/>
  <c r="S29" i="1"/>
  <c r="S64" i="1" s="1"/>
  <c r="R29" i="1"/>
  <c r="R64" i="1" s="1"/>
  <c r="Q29" i="1"/>
  <c r="Q64" i="1" s="1"/>
  <c r="P29" i="1"/>
  <c r="P64" i="1" s="1"/>
  <c r="O29" i="1"/>
  <c r="O64" i="1" s="1"/>
  <c r="N29" i="1"/>
  <c r="N64" i="1" s="1"/>
  <c r="M29" i="1"/>
  <c r="M64" i="1" s="1"/>
  <c r="L29" i="1"/>
  <c r="L64" i="1" s="1"/>
  <c r="K29" i="1"/>
  <c r="K64" i="1" s="1"/>
  <c r="J29" i="1"/>
  <c r="J64" i="1" s="1"/>
  <c r="I29" i="1"/>
  <c r="I64" i="1" s="1"/>
  <c r="H29" i="1"/>
  <c r="H64" i="1" s="1"/>
  <c r="G29" i="1"/>
  <c r="G64" i="1" s="1"/>
  <c r="F29" i="1"/>
  <c r="F64" i="1" s="1"/>
  <c r="E29" i="1"/>
  <c r="E64" i="1" s="1"/>
  <c r="D29" i="1"/>
  <c r="D64" i="1" s="1"/>
  <c r="C29" i="1"/>
  <c r="C64" i="1" s="1"/>
  <c r="B29" i="1"/>
  <c r="B64" i="1" s="1"/>
  <c r="Z28" i="1"/>
  <c r="Z63" i="1" s="1"/>
  <c r="Y28" i="1"/>
  <c r="Y63" i="1" s="1"/>
  <c r="X28" i="1"/>
  <c r="X63" i="1" s="1"/>
  <c r="W28" i="1"/>
  <c r="W63" i="1" s="1"/>
  <c r="V28" i="1"/>
  <c r="V63" i="1" s="1"/>
  <c r="U28" i="1"/>
  <c r="U63" i="1" s="1"/>
  <c r="T28" i="1"/>
  <c r="T63" i="1" s="1"/>
  <c r="S28" i="1"/>
  <c r="S63" i="1" s="1"/>
  <c r="R28" i="1"/>
  <c r="R63" i="1" s="1"/>
  <c r="Q28" i="1"/>
  <c r="Q63" i="1" s="1"/>
  <c r="P28" i="1"/>
  <c r="P63" i="1" s="1"/>
  <c r="O28" i="1"/>
  <c r="O63" i="1" s="1"/>
  <c r="N28" i="1"/>
  <c r="N63" i="1" s="1"/>
  <c r="M28" i="1"/>
  <c r="M63" i="1" s="1"/>
  <c r="L28" i="1"/>
  <c r="L63" i="1" s="1"/>
  <c r="K28" i="1"/>
  <c r="K63" i="1" s="1"/>
  <c r="J28" i="1"/>
  <c r="J63" i="1" s="1"/>
  <c r="I28" i="1"/>
  <c r="I63" i="1" s="1"/>
  <c r="H28" i="1"/>
  <c r="H63" i="1" s="1"/>
  <c r="G28" i="1"/>
  <c r="G63" i="1" s="1"/>
  <c r="F28" i="1"/>
  <c r="F63" i="1" s="1"/>
  <c r="E28" i="1"/>
  <c r="E63" i="1" s="1"/>
  <c r="D28" i="1"/>
  <c r="D63" i="1" s="1"/>
  <c r="C28" i="1"/>
  <c r="C63" i="1" s="1"/>
  <c r="B28" i="1"/>
  <c r="B63" i="1" s="1"/>
  <c r="Z27" i="1"/>
  <c r="Z62" i="1" s="1"/>
  <c r="Y27" i="1"/>
  <c r="Y62" i="1" s="1"/>
  <c r="X27" i="1"/>
  <c r="X62" i="1" s="1"/>
  <c r="W27" i="1"/>
  <c r="W62" i="1" s="1"/>
  <c r="V27" i="1"/>
  <c r="V62" i="1" s="1"/>
  <c r="U27" i="1"/>
  <c r="U62" i="1" s="1"/>
  <c r="T27" i="1"/>
  <c r="T62" i="1" s="1"/>
  <c r="S27" i="1"/>
  <c r="S62" i="1" s="1"/>
  <c r="R27" i="1"/>
  <c r="R62" i="1" s="1"/>
  <c r="Q27" i="1"/>
  <c r="Q62" i="1" s="1"/>
  <c r="P27" i="1"/>
  <c r="P62" i="1" s="1"/>
  <c r="O27" i="1"/>
  <c r="O62" i="1" s="1"/>
  <c r="N27" i="1"/>
  <c r="N62" i="1" s="1"/>
  <c r="M27" i="1"/>
  <c r="M62" i="1" s="1"/>
  <c r="L27" i="1"/>
  <c r="L62" i="1" s="1"/>
  <c r="K27" i="1"/>
  <c r="K62" i="1" s="1"/>
  <c r="J27" i="1"/>
  <c r="J62" i="1" s="1"/>
  <c r="I27" i="1"/>
  <c r="I62" i="1" s="1"/>
  <c r="H27" i="1"/>
  <c r="H62" i="1" s="1"/>
  <c r="G27" i="1"/>
  <c r="G62" i="1" s="1"/>
  <c r="F27" i="1"/>
  <c r="F62" i="1" s="1"/>
  <c r="E27" i="1"/>
  <c r="E62" i="1" s="1"/>
  <c r="D27" i="1"/>
  <c r="D62" i="1" s="1"/>
  <c r="C27" i="1"/>
  <c r="C62" i="1" s="1"/>
  <c r="B27" i="1"/>
  <c r="B62" i="1" s="1"/>
  <c r="Z26" i="1"/>
  <c r="Z61" i="1" s="1"/>
  <c r="Y26" i="1"/>
  <c r="Y61" i="1" s="1"/>
  <c r="X26" i="1"/>
  <c r="X61" i="1" s="1"/>
  <c r="W26" i="1"/>
  <c r="W61" i="1" s="1"/>
  <c r="V26" i="1"/>
  <c r="V61" i="1" s="1"/>
  <c r="U26" i="1"/>
  <c r="U61" i="1" s="1"/>
  <c r="T26" i="1"/>
  <c r="T61" i="1" s="1"/>
  <c r="S26" i="1"/>
  <c r="S61" i="1" s="1"/>
  <c r="R26" i="1"/>
  <c r="R61" i="1" s="1"/>
  <c r="Q26" i="1"/>
  <c r="Q61" i="1" s="1"/>
  <c r="P26" i="1"/>
  <c r="P61" i="1" s="1"/>
  <c r="O26" i="1"/>
  <c r="O61" i="1" s="1"/>
  <c r="N26" i="1"/>
  <c r="N61" i="1" s="1"/>
  <c r="M26" i="1"/>
  <c r="M61" i="1" s="1"/>
  <c r="L26" i="1"/>
  <c r="L61" i="1" s="1"/>
  <c r="K26" i="1"/>
  <c r="K61" i="1" s="1"/>
  <c r="J26" i="1"/>
  <c r="J61" i="1" s="1"/>
  <c r="I26" i="1"/>
  <c r="I61" i="1" s="1"/>
  <c r="H26" i="1"/>
  <c r="H61" i="1" s="1"/>
  <c r="G26" i="1"/>
  <c r="G61" i="1" s="1"/>
  <c r="F26" i="1"/>
  <c r="F61" i="1" s="1"/>
  <c r="E26" i="1"/>
  <c r="E61" i="1" s="1"/>
  <c r="D26" i="1"/>
  <c r="D61" i="1" s="1"/>
  <c r="C26" i="1"/>
  <c r="C61" i="1" s="1"/>
  <c r="B26" i="1"/>
  <c r="B61" i="1" s="1"/>
  <c r="Z25" i="1"/>
  <c r="Z60" i="1" s="1"/>
  <c r="Y25" i="1"/>
  <c r="Y60" i="1" s="1"/>
  <c r="X25" i="1"/>
  <c r="X60" i="1" s="1"/>
  <c r="W25" i="1"/>
  <c r="W60" i="1" s="1"/>
  <c r="V25" i="1"/>
  <c r="V60" i="1" s="1"/>
  <c r="U25" i="1"/>
  <c r="U60" i="1" s="1"/>
  <c r="T25" i="1"/>
  <c r="T60" i="1" s="1"/>
  <c r="S25" i="1"/>
  <c r="S60" i="1" s="1"/>
  <c r="R25" i="1"/>
  <c r="R60" i="1" s="1"/>
  <c r="Q25" i="1"/>
  <c r="Q60" i="1" s="1"/>
  <c r="P25" i="1"/>
  <c r="P60" i="1" s="1"/>
  <c r="O25" i="1"/>
  <c r="O60" i="1" s="1"/>
  <c r="N25" i="1"/>
  <c r="N60" i="1" s="1"/>
  <c r="M25" i="1"/>
  <c r="M60" i="1" s="1"/>
  <c r="L25" i="1"/>
  <c r="L60" i="1" s="1"/>
  <c r="K25" i="1"/>
  <c r="K60" i="1" s="1"/>
  <c r="J25" i="1"/>
  <c r="J60" i="1" s="1"/>
  <c r="I25" i="1"/>
  <c r="I60" i="1" s="1"/>
  <c r="H25" i="1"/>
  <c r="H60" i="1" s="1"/>
  <c r="G25" i="1"/>
  <c r="G60" i="1" s="1"/>
  <c r="F25" i="1"/>
  <c r="F60" i="1" s="1"/>
  <c r="E25" i="1"/>
  <c r="E60" i="1" s="1"/>
  <c r="D25" i="1"/>
  <c r="D60" i="1" s="1"/>
  <c r="C25" i="1"/>
  <c r="C60" i="1" s="1"/>
  <c r="B25" i="1"/>
  <c r="B60" i="1" s="1"/>
  <c r="Z24" i="1"/>
  <c r="Z59" i="1" s="1"/>
  <c r="Y24" i="1"/>
  <c r="Y59" i="1" s="1"/>
  <c r="X24" i="1"/>
  <c r="X59" i="1" s="1"/>
  <c r="W24" i="1"/>
  <c r="W59" i="1" s="1"/>
  <c r="V24" i="1"/>
  <c r="V59" i="1" s="1"/>
  <c r="U24" i="1"/>
  <c r="U59" i="1" s="1"/>
  <c r="T24" i="1"/>
  <c r="T59" i="1" s="1"/>
  <c r="S24" i="1"/>
  <c r="S59" i="1" s="1"/>
  <c r="R24" i="1"/>
  <c r="R59" i="1" s="1"/>
  <c r="Q24" i="1"/>
  <c r="Q59" i="1" s="1"/>
  <c r="P24" i="1"/>
  <c r="P59" i="1" s="1"/>
  <c r="O24" i="1"/>
  <c r="O59" i="1" s="1"/>
  <c r="N24" i="1"/>
  <c r="N59" i="1" s="1"/>
  <c r="M24" i="1"/>
  <c r="M59" i="1" s="1"/>
  <c r="L24" i="1"/>
  <c r="L59" i="1" s="1"/>
  <c r="K24" i="1"/>
  <c r="K59" i="1" s="1"/>
  <c r="J24" i="1"/>
  <c r="J59" i="1" s="1"/>
  <c r="I24" i="1"/>
  <c r="I59" i="1" s="1"/>
  <c r="H24" i="1"/>
  <c r="H59" i="1" s="1"/>
  <c r="G24" i="1"/>
  <c r="G59" i="1" s="1"/>
  <c r="F24" i="1"/>
  <c r="F59" i="1" s="1"/>
  <c r="E24" i="1"/>
  <c r="E59" i="1" s="1"/>
  <c r="D24" i="1"/>
  <c r="D59" i="1" s="1"/>
  <c r="C24" i="1"/>
  <c r="C59" i="1" s="1"/>
  <c r="B24" i="1"/>
  <c r="B59" i="1" s="1"/>
  <c r="Z23" i="1"/>
  <c r="Z58" i="1" s="1"/>
  <c r="Y23" i="1"/>
  <c r="Y58" i="1" s="1"/>
  <c r="X23" i="1"/>
  <c r="X58" i="1" s="1"/>
  <c r="W23" i="1"/>
  <c r="W58" i="1" s="1"/>
  <c r="V23" i="1"/>
  <c r="V58" i="1" s="1"/>
  <c r="U23" i="1"/>
  <c r="U58" i="1" s="1"/>
  <c r="T23" i="1"/>
  <c r="T58" i="1" s="1"/>
  <c r="S23" i="1"/>
  <c r="S58" i="1" s="1"/>
  <c r="R23" i="1"/>
  <c r="R58" i="1" s="1"/>
  <c r="Q23" i="1"/>
  <c r="Q58" i="1" s="1"/>
  <c r="P23" i="1"/>
  <c r="P58" i="1" s="1"/>
  <c r="O23" i="1"/>
  <c r="O58" i="1" s="1"/>
  <c r="N23" i="1"/>
  <c r="N58" i="1" s="1"/>
  <c r="M23" i="1"/>
  <c r="M58" i="1" s="1"/>
  <c r="L23" i="1"/>
  <c r="L58" i="1" s="1"/>
  <c r="K23" i="1"/>
  <c r="K58" i="1" s="1"/>
  <c r="J23" i="1"/>
  <c r="J58" i="1" s="1"/>
  <c r="I23" i="1"/>
  <c r="I58" i="1" s="1"/>
  <c r="H23" i="1"/>
  <c r="H58" i="1" s="1"/>
  <c r="G23" i="1"/>
  <c r="G58" i="1" s="1"/>
  <c r="F23" i="1"/>
  <c r="F58" i="1" s="1"/>
  <c r="E23" i="1"/>
  <c r="E58" i="1" s="1"/>
  <c r="D23" i="1"/>
  <c r="D58" i="1" s="1"/>
  <c r="C23" i="1"/>
  <c r="C58" i="1" s="1"/>
  <c r="B23" i="1"/>
  <c r="B58" i="1" s="1"/>
  <c r="Z22" i="1"/>
  <c r="Z57" i="1" s="1"/>
  <c r="Y22" i="1"/>
  <c r="Y57" i="1" s="1"/>
  <c r="X22" i="1"/>
  <c r="X57" i="1" s="1"/>
  <c r="W22" i="1"/>
  <c r="W57" i="1" s="1"/>
  <c r="V22" i="1"/>
  <c r="V57" i="1" s="1"/>
  <c r="U22" i="1"/>
  <c r="U57" i="1" s="1"/>
  <c r="T22" i="1"/>
  <c r="T57" i="1" s="1"/>
  <c r="S22" i="1"/>
  <c r="S57" i="1" s="1"/>
  <c r="R22" i="1"/>
  <c r="R57" i="1" s="1"/>
  <c r="Q22" i="1"/>
  <c r="Q57" i="1" s="1"/>
  <c r="P22" i="1"/>
  <c r="P57" i="1" s="1"/>
  <c r="O22" i="1"/>
  <c r="O57" i="1" s="1"/>
  <c r="N22" i="1"/>
  <c r="N57" i="1" s="1"/>
  <c r="M22" i="1"/>
  <c r="M57" i="1" s="1"/>
  <c r="L22" i="1"/>
  <c r="L57" i="1" s="1"/>
  <c r="K22" i="1"/>
  <c r="K57" i="1" s="1"/>
  <c r="J22" i="1"/>
  <c r="J57" i="1" s="1"/>
  <c r="I22" i="1"/>
  <c r="I57" i="1" s="1"/>
  <c r="H22" i="1"/>
  <c r="H57" i="1" s="1"/>
  <c r="G22" i="1"/>
  <c r="G57" i="1" s="1"/>
  <c r="F22" i="1"/>
  <c r="F57" i="1" s="1"/>
  <c r="E22" i="1"/>
  <c r="E57" i="1" s="1"/>
  <c r="D22" i="1"/>
  <c r="D57" i="1" s="1"/>
  <c r="C22" i="1"/>
  <c r="C57" i="1" s="1"/>
  <c r="B22" i="1"/>
  <c r="B57" i="1" s="1"/>
  <c r="Z21" i="1"/>
  <c r="Z56" i="1" s="1"/>
  <c r="Y21" i="1"/>
  <c r="Y56" i="1" s="1"/>
  <c r="X21" i="1"/>
  <c r="X56" i="1" s="1"/>
  <c r="W21" i="1"/>
  <c r="W56" i="1" s="1"/>
  <c r="V21" i="1"/>
  <c r="V56" i="1" s="1"/>
  <c r="U21" i="1"/>
  <c r="U56" i="1" s="1"/>
  <c r="T21" i="1"/>
  <c r="T56" i="1" s="1"/>
  <c r="S21" i="1"/>
  <c r="S56" i="1" s="1"/>
  <c r="R21" i="1"/>
  <c r="R56" i="1" s="1"/>
  <c r="Q21" i="1"/>
  <c r="Q56" i="1" s="1"/>
  <c r="P21" i="1"/>
  <c r="P56" i="1" s="1"/>
  <c r="O21" i="1"/>
  <c r="O56" i="1" s="1"/>
  <c r="N21" i="1"/>
  <c r="N56" i="1" s="1"/>
  <c r="M21" i="1"/>
  <c r="M56" i="1" s="1"/>
  <c r="L21" i="1"/>
  <c r="L56" i="1" s="1"/>
  <c r="K21" i="1"/>
  <c r="K56" i="1" s="1"/>
  <c r="J21" i="1"/>
  <c r="J56" i="1" s="1"/>
  <c r="I21" i="1"/>
  <c r="I56" i="1" s="1"/>
  <c r="H21" i="1"/>
  <c r="H56" i="1" s="1"/>
  <c r="G21" i="1"/>
  <c r="G56" i="1" s="1"/>
  <c r="F21" i="1"/>
  <c r="F56" i="1" s="1"/>
  <c r="E21" i="1"/>
  <c r="E56" i="1" s="1"/>
  <c r="D21" i="1"/>
  <c r="D56" i="1" s="1"/>
  <c r="C21" i="1"/>
  <c r="C56" i="1" s="1"/>
  <c r="B21" i="1"/>
  <c r="B56" i="1" s="1"/>
  <c r="Z20" i="1"/>
  <c r="Z55" i="1" s="1"/>
  <c r="Y20" i="1"/>
  <c r="Y55" i="1" s="1"/>
  <c r="X20" i="1"/>
  <c r="X55" i="1" s="1"/>
  <c r="W20" i="1"/>
  <c r="W55" i="1" s="1"/>
  <c r="V20" i="1"/>
  <c r="V55" i="1" s="1"/>
  <c r="U20" i="1"/>
  <c r="U55" i="1" s="1"/>
  <c r="T20" i="1"/>
  <c r="T55" i="1" s="1"/>
  <c r="S20" i="1"/>
  <c r="S55" i="1" s="1"/>
  <c r="R20" i="1"/>
  <c r="R55" i="1" s="1"/>
  <c r="Q20" i="1"/>
  <c r="Q55" i="1" s="1"/>
  <c r="P20" i="1"/>
  <c r="P55" i="1" s="1"/>
  <c r="O20" i="1"/>
  <c r="O55" i="1" s="1"/>
  <c r="N20" i="1"/>
  <c r="N55" i="1" s="1"/>
  <c r="M20" i="1"/>
  <c r="M55" i="1" s="1"/>
  <c r="L20" i="1"/>
  <c r="L55" i="1" s="1"/>
  <c r="K20" i="1"/>
  <c r="K55" i="1" s="1"/>
  <c r="J20" i="1"/>
  <c r="J55" i="1" s="1"/>
  <c r="I20" i="1"/>
  <c r="I55" i="1" s="1"/>
  <c r="H20" i="1"/>
  <c r="H55" i="1" s="1"/>
  <c r="G20" i="1"/>
  <c r="G55" i="1" s="1"/>
  <c r="F20" i="1"/>
  <c r="F55" i="1" s="1"/>
  <c r="E20" i="1"/>
  <c r="E55" i="1" s="1"/>
  <c r="D20" i="1"/>
  <c r="D55" i="1" s="1"/>
  <c r="C20" i="1"/>
  <c r="C55" i="1" s="1"/>
  <c r="B20" i="1"/>
  <c r="B55" i="1" s="1"/>
  <c r="Z19" i="1"/>
  <c r="Z54" i="1" s="1"/>
  <c r="Y19" i="1"/>
  <c r="Y54" i="1" s="1"/>
  <c r="X19" i="1"/>
  <c r="X54" i="1" s="1"/>
  <c r="W19" i="1"/>
  <c r="W54" i="1" s="1"/>
  <c r="V19" i="1"/>
  <c r="V54" i="1" s="1"/>
  <c r="U19" i="1"/>
  <c r="U54" i="1" s="1"/>
  <c r="T19" i="1"/>
  <c r="T54" i="1" s="1"/>
  <c r="S19" i="1"/>
  <c r="S54" i="1" s="1"/>
  <c r="R19" i="1"/>
  <c r="R54" i="1" s="1"/>
  <c r="Q19" i="1"/>
  <c r="Q54" i="1" s="1"/>
  <c r="P19" i="1"/>
  <c r="P54" i="1" s="1"/>
  <c r="O19" i="1"/>
  <c r="O54" i="1" s="1"/>
  <c r="N19" i="1"/>
  <c r="N54" i="1" s="1"/>
  <c r="M19" i="1"/>
  <c r="M54" i="1" s="1"/>
  <c r="L19" i="1"/>
  <c r="L54" i="1" s="1"/>
  <c r="K19" i="1"/>
  <c r="K54" i="1" s="1"/>
  <c r="J19" i="1"/>
  <c r="J54" i="1" s="1"/>
  <c r="I19" i="1"/>
  <c r="I54" i="1" s="1"/>
  <c r="H19" i="1"/>
  <c r="H54" i="1" s="1"/>
  <c r="G19" i="1"/>
  <c r="G54" i="1" s="1"/>
  <c r="F19" i="1"/>
  <c r="F54" i="1" s="1"/>
  <c r="E19" i="1"/>
  <c r="E54" i="1" s="1"/>
  <c r="D19" i="1"/>
  <c r="D54" i="1" s="1"/>
  <c r="C19" i="1"/>
  <c r="C54" i="1" s="1"/>
  <c r="B19" i="1"/>
  <c r="B54" i="1" s="1"/>
  <c r="Z18" i="1"/>
  <c r="Z53" i="1" s="1"/>
  <c r="Y18" i="1"/>
  <c r="Y53" i="1" s="1"/>
  <c r="X18" i="1"/>
  <c r="X53" i="1" s="1"/>
  <c r="W18" i="1"/>
  <c r="W53" i="1" s="1"/>
  <c r="V18" i="1"/>
  <c r="V53" i="1" s="1"/>
  <c r="U18" i="1"/>
  <c r="U53" i="1" s="1"/>
  <c r="T18" i="1"/>
  <c r="T53" i="1" s="1"/>
  <c r="S18" i="1"/>
  <c r="S53" i="1" s="1"/>
  <c r="R18" i="1"/>
  <c r="R53" i="1" s="1"/>
  <c r="Q18" i="1"/>
  <c r="Q53" i="1" s="1"/>
  <c r="P18" i="1"/>
  <c r="P53" i="1" s="1"/>
  <c r="O18" i="1"/>
  <c r="O53" i="1" s="1"/>
  <c r="N18" i="1"/>
  <c r="N53" i="1" s="1"/>
  <c r="M18" i="1"/>
  <c r="M53" i="1" s="1"/>
  <c r="L18" i="1"/>
  <c r="L53" i="1" s="1"/>
  <c r="K18" i="1"/>
  <c r="K53" i="1" s="1"/>
  <c r="J18" i="1"/>
  <c r="J53" i="1" s="1"/>
  <c r="I18" i="1"/>
  <c r="I53" i="1" s="1"/>
  <c r="H18" i="1"/>
  <c r="H53" i="1" s="1"/>
  <c r="G18" i="1"/>
  <c r="G53" i="1" s="1"/>
  <c r="F18" i="1"/>
  <c r="F53" i="1" s="1"/>
  <c r="E18" i="1"/>
  <c r="E53" i="1" s="1"/>
  <c r="D18" i="1"/>
  <c r="D53" i="1" s="1"/>
  <c r="C18" i="1"/>
  <c r="C53" i="1" s="1"/>
  <c r="B18" i="1"/>
  <c r="B53" i="1" s="1"/>
  <c r="Z17" i="1"/>
  <c r="Z52" i="1" s="1"/>
  <c r="Y17" i="1"/>
  <c r="Y52" i="1" s="1"/>
  <c r="X17" i="1"/>
  <c r="X52" i="1" s="1"/>
  <c r="W17" i="1"/>
  <c r="W52" i="1" s="1"/>
  <c r="V17" i="1"/>
  <c r="V52" i="1" s="1"/>
  <c r="U17" i="1"/>
  <c r="U52" i="1" s="1"/>
  <c r="T17" i="1"/>
  <c r="T52" i="1" s="1"/>
  <c r="S17" i="1"/>
  <c r="S52" i="1" s="1"/>
  <c r="R17" i="1"/>
  <c r="R52" i="1" s="1"/>
  <c r="Q17" i="1"/>
  <c r="Q52" i="1" s="1"/>
  <c r="P17" i="1"/>
  <c r="P52" i="1" s="1"/>
  <c r="O17" i="1"/>
  <c r="O52" i="1" s="1"/>
  <c r="N17" i="1"/>
  <c r="N52" i="1" s="1"/>
  <c r="M17" i="1"/>
  <c r="M52" i="1" s="1"/>
  <c r="L17" i="1"/>
  <c r="L52" i="1" s="1"/>
  <c r="K17" i="1"/>
  <c r="K52" i="1" s="1"/>
  <c r="J17" i="1"/>
  <c r="J52" i="1" s="1"/>
  <c r="I17" i="1"/>
  <c r="I52" i="1" s="1"/>
  <c r="H17" i="1"/>
  <c r="H52" i="1" s="1"/>
  <c r="G17" i="1"/>
  <c r="G52" i="1" s="1"/>
  <c r="F17" i="1"/>
  <c r="F52" i="1" s="1"/>
  <c r="E17" i="1"/>
  <c r="E52" i="1" s="1"/>
  <c r="D17" i="1"/>
  <c r="D52" i="1" s="1"/>
  <c r="C17" i="1"/>
  <c r="C52" i="1" s="1"/>
  <c r="B17" i="1"/>
  <c r="B52" i="1" s="1"/>
  <c r="Z16" i="1"/>
  <c r="Z51" i="1" s="1"/>
  <c r="Y16" i="1"/>
  <c r="Y51" i="1" s="1"/>
  <c r="X16" i="1"/>
  <c r="X51" i="1" s="1"/>
  <c r="W16" i="1"/>
  <c r="W51" i="1" s="1"/>
  <c r="V16" i="1"/>
  <c r="V51" i="1" s="1"/>
  <c r="U16" i="1"/>
  <c r="U51" i="1" s="1"/>
  <c r="T16" i="1"/>
  <c r="T51" i="1" s="1"/>
  <c r="S16" i="1"/>
  <c r="S51" i="1" s="1"/>
  <c r="R16" i="1"/>
  <c r="R51" i="1" s="1"/>
  <c r="Q16" i="1"/>
  <c r="Q51" i="1" s="1"/>
  <c r="P16" i="1"/>
  <c r="P51" i="1" s="1"/>
  <c r="O16" i="1"/>
  <c r="O51" i="1" s="1"/>
  <c r="N16" i="1"/>
  <c r="N51" i="1" s="1"/>
  <c r="M16" i="1"/>
  <c r="M51" i="1" s="1"/>
  <c r="L16" i="1"/>
  <c r="L51" i="1" s="1"/>
  <c r="K16" i="1"/>
  <c r="K51" i="1" s="1"/>
  <c r="J16" i="1"/>
  <c r="J51" i="1" s="1"/>
  <c r="I16" i="1"/>
  <c r="I51" i="1" s="1"/>
  <c r="H16" i="1"/>
  <c r="H51" i="1" s="1"/>
  <c r="G16" i="1"/>
  <c r="G51" i="1" s="1"/>
  <c r="F16" i="1"/>
  <c r="F51" i="1" s="1"/>
  <c r="E16" i="1"/>
  <c r="E51" i="1" s="1"/>
  <c r="D16" i="1"/>
  <c r="D51" i="1" s="1"/>
  <c r="C16" i="1"/>
  <c r="C51" i="1" s="1"/>
  <c r="B16" i="1"/>
  <c r="B51" i="1" s="1"/>
  <c r="Z15" i="1"/>
  <c r="Z50" i="1" s="1"/>
  <c r="Y15" i="1"/>
  <c r="Y50" i="1" s="1"/>
  <c r="X15" i="1"/>
  <c r="X50" i="1" s="1"/>
  <c r="W15" i="1"/>
  <c r="W50" i="1" s="1"/>
  <c r="V15" i="1"/>
  <c r="V50" i="1" s="1"/>
  <c r="U15" i="1"/>
  <c r="U50" i="1" s="1"/>
  <c r="T15" i="1"/>
  <c r="T50" i="1" s="1"/>
  <c r="S15" i="1"/>
  <c r="S50" i="1" s="1"/>
  <c r="R15" i="1"/>
  <c r="R50" i="1" s="1"/>
  <c r="Q15" i="1"/>
  <c r="Q50" i="1" s="1"/>
  <c r="P15" i="1"/>
  <c r="P50" i="1" s="1"/>
  <c r="O15" i="1"/>
  <c r="O50" i="1" s="1"/>
  <c r="N15" i="1"/>
  <c r="N50" i="1" s="1"/>
  <c r="M15" i="1"/>
  <c r="M50" i="1" s="1"/>
  <c r="L15" i="1"/>
  <c r="L50" i="1" s="1"/>
  <c r="K15" i="1"/>
  <c r="K50" i="1" s="1"/>
  <c r="J15" i="1"/>
  <c r="J50" i="1" s="1"/>
  <c r="I15" i="1"/>
  <c r="I50" i="1" s="1"/>
  <c r="H15" i="1"/>
  <c r="H50" i="1" s="1"/>
  <c r="G15" i="1"/>
  <c r="G50" i="1" s="1"/>
  <c r="F15" i="1"/>
  <c r="F50" i="1" s="1"/>
  <c r="E15" i="1"/>
  <c r="E50" i="1" s="1"/>
  <c r="D15" i="1"/>
  <c r="D50" i="1" s="1"/>
  <c r="C15" i="1"/>
  <c r="C50" i="1" s="1"/>
  <c r="B15" i="1"/>
  <c r="B50" i="1" s="1"/>
  <c r="Z14" i="1"/>
  <c r="Z49" i="1" s="1"/>
  <c r="Y14" i="1"/>
  <c r="Y49" i="1" s="1"/>
  <c r="X14" i="1"/>
  <c r="X49" i="1" s="1"/>
  <c r="W14" i="1"/>
  <c r="W49" i="1" s="1"/>
  <c r="V14" i="1"/>
  <c r="V49" i="1" s="1"/>
  <c r="U14" i="1"/>
  <c r="U49" i="1" s="1"/>
  <c r="T14" i="1"/>
  <c r="T49" i="1" s="1"/>
  <c r="S14" i="1"/>
  <c r="S49" i="1" s="1"/>
  <c r="R14" i="1"/>
  <c r="R49" i="1" s="1"/>
  <c r="Q14" i="1"/>
  <c r="Q49" i="1" s="1"/>
  <c r="P14" i="1"/>
  <c r="P49" i="1" s="1"/>
  <c r="O14" i="1"/>
  <c r="O49" i="1" s="1"/>
  <c r="N14" i="1"/>
  <c r="N49" i="1" s="1"/>
  <c r="M14" i="1"/>
  <c r="M49" i="1" s="1"/>
  <c r="L14" i="1"/>
  <c r="L49" i="1" s="1"/>
  <c r="K14" i="1"/>
  <c r="K49" i="1" s="1"/>
  <c r="J14" i="1"/>
  <c r="J49" i="1" s="1"/>
  <c r="I14" i="1"/>
  <c r="I49" i="1" s="1"/>
  <c r="H14" i="1"/>
  <c r="H49" i="1" s="1"/>
  <c r="G14" i="1"/>
  <c r="G49" i="1" s="1"/>
  <c r="F14" i="1"/>
  <c r="F49" i="1" s="1"/>
  <c r="E14" i="1"/>
  <c r="E49" i="1" s="1"/>
  <c r="D14" i="1"/>
  <c r="D49" i="1" s="1"/>
  <c r="C14" i="1"/>
  <c r="C49" i="1" s="1"/>
  <c r="B14" i="1"/>
  <c r="B49" i="1" s="1"/>
  <c r="Z13" i="1"/>
  <c r="Z48" i="1" s="1"/>
  <c r="Y13" i="1"/>
  <c r="Y48" i="1" s="1"/>
  <c r="X13" i="1"/>
  <c r="X48" i="1" s="1"/>
  <c r="W13" i="1"/>
  <c r="W48" i="1" s="1"/>
  <c r="V13" i="1"/>
  <c r="V48" i="1" s="1"/>
  <c r="U13" i="1"/>
  <c r="U48" i="1" s="1"/>
  <c r="T13" i="1"/>
  <c r="T48" i="1" s="1"/>
  <c r="S13" i="1"/>
  <c r="S48" i="1" s="1"/>
  <c r="R13" i="1"/>
  <c r="R48" i="1" s="1"/>
  <c r="Q13" i="1"/>
  <c r="Q48" i="1" s="1"/>
  <c r="P13" i="1"/>
  <c r="P48" i="1" s="1"/>
  <c r="O13" i="1"/>
  <c r="O48" i="1" s="1"/>
  <c r="N13" i="1"/>
  <c r="N48" i="1" s="1"/>
  <c r="M13" i="1"/>
  <c r="M48" i="1" s="1"/>
  <c r="L13" i="1"/>
  <c r="L48" i="1" s="1"/>
  <c r="K13" i="1"/>
  <c r="K48" i="1" s="1"/>
  <c r="J13" i="1"/>
  <c r="J48" i="1" s="1"/>
  <c r="I13" i="1"/>
  <c r="I48" i="1" s="1"/>
  <c r="H13" i="1"/>
  <c r="H48" i="1" s="1"/>
  <c r="G13" i="1"/>
  <c r="G48" i="1" s="1"/>
  <c r="F13" i="1"/>
  <c r="F48" i="1" s="1"/>
  <c r="E13" i="1"/>
  <c r="E48" i="1" s="1"/>
  <c r="D13" i="1"/>
  <c r="D48" i="1" s="1"/>
  <c r="C13" i="1"/>
  <c r="C48" i="1" s="1"/>
  <c r="B13" i="1"/>
  <c r="B48" i="1" s="1"/>
  <c r="Z12" i="1"/>
  <c r="Z47" i="1" s="1"/>
  <c r="Y12" i="1"/>
  <c r="Y47" i="1" s="1"/>
  <c r="X12" i="1"/>
  <c r="X47" i="1" s="1"/>
  <c r="W12" i="1"/>
  <c r="W47" i="1" s="1"/>
  <c r="V12" i="1"/>
  <c r="V47" i="1" s="1"/>
  <c r="U12" i="1"/>
  <c r="U47" i="1" s="1"/>
  <c r="T12" i="1"/>
  <c r="T47" i="1" s="1"/>
  <c r="S12" i="1"/>
  <c r="S47" i="1" s="1"/>
  <c r="R12" i="1"/>
  <c r="R47" i="1" s="1"/>
  <c r="Q12" i="1"/>
  <c r="Q47" i="1" s="1"/>
  <c r="P12" i="1"/>
  <c r="P47" i="1" s="1"/>
  <c r="O12" i="1"/>
  <c r="O47" i="1" s="1"/>
  <c r="N12" i="1"/>
  <c r="N47" i="1" s="1"/>
  <c r="M12" i="1"/>
  <c r="M47" i="1" s="1"/>
  <c r="L12" i="1"/>
  <c r="L47" i="1" s="1"/>
  <c r="K12" i="1"/>
  <c r="K47" i="1" s="1"/>
  <c r="J12" i="1"/>
  <c r="J47" i="1" s="1"/>
  <c r="I12" i="1"/>
  <c r="I47" i="1" s="1"/>
  <c r="H12" i="1"/>
  <c r="H47" i="1" s="1"/>
  <c r="G12" i="1"/>
  <c r="G47" i="1" s="1"/>
  <c r="F12" i="1"/>
  <c r="F47" i="1" s="1"/>
  <c r="E12" i="1"/>
  <c r="E47" i="1" s="1"/>
  <c r="D12" i="1"/>
  <c r="D47" i="1" s="1"/>
  <c r="C12" i="1"/>
  <c r="C47" i="1" s="1"/>
  <c r="B12" i="1"/>
  <c r="B47" i="1" s="1"/>
  <c r="Z11" i="1"/>
  <c r="Z46" i="1" s="1"/>
  <c r="Y11" i="1"/>
  <c r="Y46" i="1" s="1"/>
  <c r="X11" i="1"/>
  <c r="X46" i="1" s="1"/>
  <c r="W11" i="1"/>
  <c r="W46" i="1" s="1"/>
  <c r="V11" i="1"/>
  <c r="V46" i="1" s="1"/>
  <c r="U11" i="1"/>
  <c r="U46" i="1" s="1"/>
  <c r="T11" i="1"/>
  <c r="T46" i="1" s="1"/>
  <c r="S11" i="1"/>
  <c r="S46" i="1" s="1"/>
  <c r="R11" i="1"/>
  <c r="R46" i="1" s="1"/>
  <c r="Q11" i="1"/>
  <c r="Q46" i="1" s="1"/>
  <c r="P11" i="1"/>
  <c r="P46" i="1" s="1"/>
  <c r="O11" i="1"/>
  <c r="O46" i="1" s="1"/>
  <c r="N11" i="1"/>
  <c r="N46" i="1" s="1"/>
  <c r="M11" i="1"/>
  <c r="M46" i="1" s="1"/>
  <c r="L11" i="1"/>
  <c r="L46" i="1" s="1"/>
  <c r="K11" i="1"/>
  <c r="K46" i="1" s="1"/>
  <c r="J11" i="1"/>
  <c r="J46" i="1" s="1"/>
  <c r="I11" i="1"/>
  <c r="I46" i="1" s="1"/>
  <c r="H11" i="1"/>
  <c r="H46" i="1" s="1"/>
  <c r="G11" i="1"/>
  <c r="G46" i="1" s="1"/>
  <c r="F11" i="1"/>
  <c r="F46" i="1" s="1"/>
  <c r="E11" i="1"/>
  <c r="E46" i="1" s="1"/>
  <c r="D11" i="1"/>
  <c r="D46" i="1" s="1"/>
  <c r="C11" i="1"/>
  <c r="C46" i="1" s="1"/>
  <c r="B11" i="1"/>
  <c r="B46" i="1" s="1"/>
  <c r="Z10" i="1"/>
  <c r="Z45" i="1" s="1"/>
  <c r="Y10" i="1"/>
  <c r="Y45" i="1" s="1"/>
  <c r="X10" i="1"/>
  <c r="X45" i="1" s="1"/>
  <c r="W10" i="1"/>
  <c r="W45" i="1" s="1"/>
  <c r="V10" i="1"/>
  <c r="V45" i="1" s="1"/>
  <c r="U10" i="1"/>
  <c r="U45" i="1" s="1"/>
  <c r="T10" i="1"/>
  <c r="T45" i="1" s="1"/>
  <c r="S10" i="1"/>
  <c r="S45" i="1" s="1"/>
  <c r="R10" i="1"/>
  <c r="R45" i="1" s="1"/>
  <c r="Q10" i="1"/>
  <c r="Q45" i="1" s="1"/>
  <c r="P10" i="1"/>
  <c r="P45" i="1" s="1"/>
  <c r="O10" i="1"/>
  <c r="O45" i="1" s="1"/>
  <c r="N10" i="1"/>
  <c r="N45" i="1" s="1"/>
  <c r="M10" i="1"/>
  <c r="M45" i="1" s="1"/>
  <c r="L10" i="1"/>
  <c r="L45" i="1" s="1"/>
  <c r="K10" i="1"/>
  <c r="K45" i="1" s="1"/>
  <c r="J10" i="1"/>
  <c r="J45" i="1" s="1"/>
  <c r="I10" i="1"/>
  <c r="I45" i="1" s="1"/>
  <c r="H10" i="1"/>
  <c r="H45" i="1" s="1"/>
  <c r="G10" i="1"/>
  <c r="G45" i="1" s="1"/>
  <c r="F10" i="1"/>
  <c r="F45" i="1" s="1"/>
  <c r="E10" i="1"/>
  <c r="E45" i="1" s="1"/>
  <c r="D10" i="1"/>
  <c r="D45" i="1" s="1"/>
  <c r="C10" i="1"/>
  <c r="C45" i="1" s="1"/>
  <c r="B10" i="1"/>
  <c r="B45" i="1" s="1"/>
  <c r="Z9" i="1"/>
  <c r="Z44" i="1" s="1"/>
  <c r="Y9" i="1"/>
  <c r="Y44" i="1" s="1"/>
  <c r="X9" i="1"/>
  <c r="X44" i="1" s="1"/>
  <c r="W9" i="1"/>
  <c r="W44" i="1" s="1"/>
  <c r="V9" i="1"/>
  <c r="V44" i="1" s="1"/>
  <c r="U9" i="1"/>
  <c r="U44" i="1" s="1"/>
  <c r="T9" i="1"/>
  <c r="T44" i="1" s="1"/>
  <c r="S9" i="1"/>
  <c r="S44" i="1" s="1"/>
  <c r="R9" i="1"/>
  <c r="R44" i="1" s="1"/>
  <c r="Q9" i="1"/>
  <c r="Q44" i="1" s="1"/>
  <c r="P9" i="1"/>
  <c r="P44" i="1" s="1"/>
  <c r="O9" i="1"/>
  <c r="O44" i="1" s="1"/>
  <c r="N9" i="1"/>
  <c r="N44" i="1" s="1"/>
  <c r="M9" i="1"/>
  <c r="M44" i="1" s="1"/>
  <c r="L9" i="1"/>
  <c r="L44" i="1" s="1"/>
  <c r="K9" i="1"/>
  <c r="K44" i="1" s="1"/>
  <c r="J9" i="1"/>
  <c r="J44" i="1" s="1"/>
  <c r="I9" i="1"/>
  <c r="I44" i="1" s="1"/>
  <c r="H9" i="1"/>
  <c r="H44" i="1" s="1"/>
  <c r="G9" i="1"/>
  <c r="G44" i="1" s="1"/>
  <c r="F9" i="1"/>
  <c r="F44" i="1" s="1"/>
  <c r="E9" i="1"/>
  <c r="E44" i="1" s="1"/>
  <c r="D9" i="1"/>
  <c r="D44" i="1" s="1"/>
  <c r="C9" i="1"/>
  <c r="C44" i="1" s="1"/>
  <c r="B9" i="1"/>
  <c r="B44" i="1" s="1"/>
  <c r="Z8" i="1"/>
  <c r="Z43" i="1" s="1"/>
  <c r="Y8" i="1"/>
  <c r="Y43" i="1" s="1"/>
  <c r="X8" i="1"/>
  <c r="X43" i="1" s="1"/>
  <c r="W8" i="1"/>
  <c r="W43" i="1" s="1"/>
  <c r="V8" i="1"/>
  <c r="V43" i="1" s="1"/>
  <c r="U8" i="1"/>
  <c r="U43" i="1" s="1"/>
  <c r="T8" i="1"/>
  <c r="T43" i="1" s="1"/>
  <c r="S8" i="1"/>
  <c r="S43" i="1" s="1"/>
  <c r="R8" i="1"/>
  <c r="R43" i="1" s="1"/>
  <c r="Q8" i="1"/>
  <c r="Q43" i="1" s="1"/>
  <c r="P8" i="1"/>
  <c r="P43" i="1" s="1"/>
  <c r="O8" i="1"/>
  <c r="O43" i="1" s="1"/>
  <c r="N8" i="1"/>
  <c r="N43" i="1" s="1"/>
  <c r="M8" i="1"/>
  <c r="M43" i="1" s="1"/>
  <c r="L8" i="1"/>
  <c r="L43" i="1" s="1"/>
  <c r="K8" i="1"/>
  <c r="K43" i="1" s="1"/>
  <c r="J8" i="1"/>
  <c r="J43" i="1" s="1"/>
  <c r="I8" i="1"/>
  <c r="I43" i="1" s="1"/>
  <c r="H8" i="1"/>
  <c r="H43" i="1" s="1"/>
  <c r="G8" i="1"/>
  <c r="G43" i="1" s="1"/>
  <c r="F8" i="1"/>
  <c r="F43" i="1" s="1"/>
  <c r="E8" i="1"/>
  <c r="E43" i="1" s="1"/>
  <c r="D8" i="1"/>
  <c r="D43" i="1" s="1"/>
  <c r="C8" i="1"/>
  <c r="C43" i="1" s="1"/>
  <c r="B8" i="1"/>
  <c r="B43" i="1" s="1"/>
  <c r="Z7" i="1"/>
  <c r="Z42" i="1" s="1"/>
  <c r="Y7" i="1"/>
  <c r="Y42" i="1" s="1"/>
  <c r="X7" i="1"/>
  <c r="X42" i="1" s="1"/>
  <c r="W7" i="1"/>
  <c r="W42" i="1" s="1"/>
  <c r="V7" i="1"/>
  <c r="V42" i="1" s="1"/>
  <c r="U7" i="1"/>
  <c r="U42" i="1" s="1"/>
  <c r="T7" i="1"/>
  <c r="T42" i="1" s="1"/>
  <c r="S7" i="1"/>
  <c r="S42" i="1" s="1"/>
  <c r="R7" i="1"/>
  <c r="R42" i="1" s="1"/>
  <c r="Q7" i="1"/>
  <c r="Q42" i="1" s="1"/>
  <c r="P7" i="1"/>
  <c r="P42" i="1" s="1"/>
  <c r="O7" i="1"/>
  <c r="O42" i="1" s="1"/>
  <c r="N7" i="1"/>
  <c r="N42" i="1" s="1"/>
  <c r="M7" i="1"/>
  <c r="M42" i="1" s="1"/>
  <c r="L7" i="1"/>
  <c r="L42" i="1" s="1"/>
  <c r="K7" i="1"/>
  <c r="K42" i="1" s="1"/>
  <c r="J7" i="1"/>
  <c r="J42" i="1" s="1"/>
  <c r="I7" i="1"/>
  <c r="I42" i="1" s="1"/>
  <c r="H7" i="1"/>
  <c r="H42" i="1" s="1"/>
  <c r="G7" i="1"/>
  <c r="G42" i="1" s="1"/>
  <c r="F7" i="1"/>
  <c r="F42" i="1" s="1"/>
  <c r="E7" i="1"/>
  <c r="E42" i="1" s="1"/>
  <c r="D7" i="1"/>
  <c r="D42" i="1" s="1"/>
  <c r="C7" i="1"/>
  <c r="C42" i="1" s="1"/>
  <c r="B7" i="1"/>
  <c r="B42" i="1" s="1"/>
  <c r="Z6" i="1"/>
  <c r="Z41" i="1" s="1"/>
  <c r="Y6" i="1"/>
  <c r="Y41" i="1" s="1"/>
  <c r="X6" i="1"/>
  <c r="X41" i="1" s="1"/>
  <c r="W6" i="1"/>
  <c r="W41" i="1" s="1"/>
  <c r="V6" i="1"/>
  <c r="V41" i="1" s="1"/>
  <c r="U6" i="1"/>
  <c r="U41" i="1" s="1"/>
  <c r="T6" i="1"/>
  <c r="T41" i="1" s="1"/>
  <c r="S6" i="1"/>
  <c r="S41" i="1" s="1"/>
  <c r="R6" i="1"/>
  <c r="R41" i="1" s="1"/>
  <c r="Q6" i="1"/>
  <c r="Q41" i="1" s="1"/>
  <c r="P6" i="1"/>
  <c r="P41" i="1" s="1"/>
  <c r="O6" i="1"/>
  <c r="O41" i="1" s="1"/>
  <c r="N6" i="1"/>
  <c r="N41" i="1" s="1"/>
  <c r="M6" i="1"/>
  <c r="M41" i="1" s="1"/>
  <c r="L6" i="1"/>
  <c r="L41" i="1" s="1"/>
  <c r="K6" i="1"/>
  <c r="K41" i="1" s="1"/>
  <c r="J6" i="1"/>
  <c r="J41" i="1" s="1"/>
  <c r="I6" i="1"/>
  <c r="I41" i="1" s="1"/>
  <c r="H6" i="1"/>
  <c r="H41" i="1" s="1"/>
  <c r="G6" i="1"/>
  <c r="G41" i="1" s="1"/>
  <c r="F6" i="1"/>
  <c r="F41" i="1" s="1"/>
  <c r="E6" i="1"/>
  <c r="E41" i="1" s="1"/>
  <c r="D6" i="1"/>
  <c r="D41" i="1" s="1"/>
  <c r="C6" i="1"/>
  <c r="C41" i="1" s="1"/>
  <c r="B6" i="1"/>
  <c r="B41" i="1" s="1"/>
</calcChain>
</file>

<file path=xl/sharedStrings.xml><?xml version="1.0" encoding="utf-8"?>
<sst xmlns="http://schemas.openxmlformats.org/spreadsheetml/2006/main" count="426" uniqueCount="99">
  <si>
    <t>151</t>
  </si>
  <si>
    <t>15A</t>
  </si>
  <si>
    <t>15B</t>
  </si>
  <si>
    <t>15C</t>
  </si>
  <si>
    <t>182</t>
  </si>
  <si>
    <t>18A</t>
  </si>
  <si>
    <t>18B</t>
  </si>
  <si>
    <t>18C</t>
  </si>
  <si>
    <t>301</t>
  </si>
  <si>
    <t>30A</t>
  </si>
  <si>
    <t>30B</t>
  </si>
  <si>
    <t>30C</t>
  </si>
  <si>
    <t>346</t>
  </si>
  <si>
    <t>34A</t>
  </si>
  <si>
    <t>34B</t>
  </si>
  <si>
    <t>34C</t>
  </si>
  <si>
    <t>382</t>
  </si>
  <si>
    <t>38A</t>
  </si>
  <si>
    <t>38B</t>
  </si>
  <si>
    <t>38C</t>
  </si>
  <si>
    <t>501</t>
  </si>
  <si>
    <t>502</t>
  </si>
  <si>
    <t>50A</t>
  </si>
  <si>
    <t>50B</t>
  </si>
  <si>
    <t>50C</t>
  </si>
  <si>
    <t>151-1a</t>
  </si>
  <si>
    <t>301-1a</t>
  </si>
  <si>
    <t>346-1a</t>
  </si>
  <si>
    <t>382-1a</t>
  </si>
  <si>
    <t>501-1a</t>
  </si>
  <si>
    <t>301-1a-1b</t>
  </si>
  <si>
    <t>346-1a-1b</t>
  </si>
  <si>
    <t>382-1a-1b</t>
  </si>
  <si>
    <t>501-1a-1b</t>
  </si>
  <si>
    <t>151-1b</t>
  </si>
  <si>
    <t>182-1a</t>
  </si>
  <si>
    <t>182-1a-1b</t>
  </si>
  <si>
    <t>61 ans</t>
  </si>
  <si>
    <t>62 ans</t>
  </si>
  <si>
    <t>177</t>
  </si>
  <si>
    <t>178</t>
  </si>
  <si>
    <t>179</t>
  </si>
  <si>
    <t>180</t>
  </si>
  <si>
    <t>367</t>
  </si>
  <si>
    <t>379</t>
  </si>
  <si>
    <t>407</t>
  </si>
  <si>
    <t>506</t>
  </si>
  <si>
    <t>511</t>
  </si>
  <si>
    <t>514</t>
  </si>
  <si>
    <t>823</t>
  </si>
  <si>
    <t>824</t>
  </si>
  <si>
    <t>825</t>
  </si>
  <si>
    <t>849</t>
  </si>
  <si>
    <t>Comptable</t>
  </si>
  <si>
    <t>35A</t>
  </si>
  <si>
    <t>37A</t>
  </si>
  <si>
    <t>Educateur économe et Secrétaire de direction</t>
  </si>
  <si>
    <t>Titre requis</t>
  </si>
  <si>
    <t>Titre suffisant</t>
  </si>
  <si>
    <t>Titre de pénurie</t>
  </si>
  <si>
    <t>Titre de pénurie non listé</t>
  </si>
  <si>
    <t>Barème</t>
  </si>
  <si>
    <t>Titre selon réforme des titres et fonctions</t>
  </si>
  <si>
    <t>Directeur du fondamental</t>
  </si>
  <si>
    <t>Directeur ESAHR</t>
  </si>
  <si>
    <t>Directeur d'un CPMS</t>
  </si>
  <si>
    <t>Directeur adjoint du fondamental</t>
  </si>
  <si>
    <t>Directeur adjoint du secondaire DI+DS</t>
  </si>
  <si>
    <t>Coordonnateur CEFA
Coordonnateur de pôle</t>
  </si>
  <si>
    <t>Directeur adjoint du secondaire DI</t>
  </si>
  <si>
    <t>H-E : Maîtres assistants titres requis Master + CAPAES 
Promsoc sup : Professeurs de CG et CT avec Master + CAPAES</t>
  </si>
  <si>
    <t>H-E : Maîtres de formation pratique avec CAPAES + Maîtres assistants avec Bachelier + CAPAES
Promsoc sup : Prof de CG ou CT avec bachelier + CAPAES
Prof de PP et CTPP avec CAPAES</t>
  </si>
  <si>
    <t>Directeur CDPA
Administrateur d'internat</t>
  </si>
  <si>
    <t>Coordonnateur CTA</t>
  </si>
  <si>
    <t>Chef d'atelier
plein exercice</t>
  </si>
  <si>
    <t>Chef d'atelier promotion sociale</t>
  </si>
  <si>
    <t>Chef de travaux d'atelier</t>
  </si>
  <si>
    <t>Traitements mensuels bruts d'application depuis le 1er janvier 2024, indexés au coefficient de liquidation:</t>
  </si>
  <si>
    <t xml:space="preserve">Traitements annuels bruts non indexés, d'application depuis le 1er janvier 2024  </t>
  </si>
  <si>
    <t>Directeur du secondaire DI</t>
  </si>
  <si>
    <t>Inspecteur du fondamental</t>
  </si>
  <si>
    <t>Inspecteur du secondaire DI</t>
  </si>
  <si>
    <t>Inspecteur du secondaire DS</t>
  </si>
  <si>
    <t>DCO / DZ</t>
  </si>
  <si>
    <t>Inspecteur général</t>
  </si>
  <si>
    <t>Inspecteur général coordonateur</t>
  </si>
  <si>
    <t>Directeur adjoint du secondaire DI+DS
(plein exercice)</t>
  </si>
  <si>
    <t>354</t>
  </si>
  <si>
    <t>Directeur adjoint de promotion sociale supérieur</t>
  </si>
  <si>
    <t>509</t>
  </si>
  <si>
    <t>Coordon-nateur CTA</t>
  </si>
  <si>
    <t>Directeur du secondaire DI+DS</t>
  </si>
  <si>
    <t>Dir. adjoint ESAHR</t>
  </si>
  <si>
    <t>Directeur de
promotion sociale
secondaire</t>
  </si>
  <si>
    <t>Directeur promsoc supérieur</t>
  </si>
  <si>
    <t>Directeur adjoint de promotion sociale secondaire</t>
  </si>
  <si>
    <t>Coefficient de liquidation àpd 1/03/2025 :</t>
  </si>
  <si>
    <t>Traitements annuels bruts d'application depuis le 1er janvier 2024, indexés au 01/03/25 au coefficient de liquidation:</t>
  </si>
  <si>
    <t>Code fiche de paie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</si>
</sst>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0" fontId="1" fillId="2" borderId="2" xfId="0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" fontId="0" fillId="0" borderId="11" xfId="0" applyNumberFormat="1" applyBorder="1"/>
    <xf numFmtId="4" fontId="0" fillId="0" borderId="12" xfId="0" applyNumberFormat="1" applyBorder="1"/>
    <xf numFmtId="0" fontId="1" fillId="2" borderId="18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/>
    </xf>
    <xf numFmtId="4" fontId="0" fillId="0" borderId="7" xfId="0" applyNumberFormat="1" applyBorder="1"/>
    <xf numFmtId="0" fontId="1" fillId="2" borderId="21" xfId="0" applyFont="1" applyFill="1" applyBorder="1" applyAlignment="1">
      <alignment horizontal="center"/>
    </xf>
    <xf numFmtId="4" fontId="0" fillId="0" borderId="22" xfId="0" applyNumberFormat="1" applyBorder="1"/>
    <xf numFmtId="164" fontId="2" fillId="4" borderId="2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3" borderId="4" xfId="0" applyFont="1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0" fillId="0" borderId="0" xfId="0" applyAlignment="1">
      <alignment vertical="center"/>
    </xf>
    <xf numFmtId="0" fontId="0" fillId="3" borderId="5" xfId="0" applyFill="1" applyBorder="1"/>
    <xf numFmtId="0" fontId="0" fillId="3" borderId="6" xfId="0" applyFill="1" applyBorder="1"/>
    <xf numFmtId="164" fontId="2" fillId="4" borderId="36" xfId="0" applyNumberFormat="1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4" fontId="0" fillId="0" borderId="39" xfId="0" applyNumberFormat="1" applyBorder="1"/>
    <xf numFmtId="4" fontId="0" fillId="0" borderId="40" xfId="0" applyNumberFormat="1" applyBorder="1"/>
    <xf numFmtId="4" fontId="0" fillId="0" borderId="41" xfId="0" applyNumberFormat="1" applyBorder="1"/>
    <xf numFmtId="0" fontId="1" fillId="2" borderId="18" xfId="0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4" fontId="0" fillId="0" borderId="43" xfId="0" applyNumberFormat="1" applyBorder="1"/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right" vertical="center"/>
    </xf>
    <xf numFmtId="0" fontId="1" fillId="2" borderId="33" xfId="0" applyFont="1" applyFill="1" applyBorder="1" applyAlignment="1">
      <alignment horizontal="right" vertical="center" wrapText="1"/>
    </xf>
    <xf numFmtId="0" fontId="0" fillId="0" borderId="44" xfId="0" applyBorder="1" applyAlignment="1">
      <alignment horizontal="center"/>
    </xf>
    <xf numFmtId="4" fontId="0" fillId="0" borderId="45" xfId="0" applyNumberFormat="1" applyBorder="1"/>
    <xf numFmtId="4" fontId="0" fillId="0" borderId="46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19" xfId="0" applyNumberFormat="1" applyBorder="1"/>
    <xf numFmtId="0" fontId="0" fillId="0" borderId="23" xfId="0" applyBorder="1" applyAlignment="1">
      <alignment horizontal="center"/>
    </xf>
    <xf numFmtId="0" fontId="0" fillId="0" borderId="34" xfId="0" applyBorder="1" applyAlignment="1">
      <alignment horizontal="center"/>
    </xf>
    <xf numFmtId="4" fontId="0" fillId="0" borderId="49" xfId="0" applyNumberFormat="1" applyBorder="1"/>
    <xf numFmtId="0" fontId="1" fillId="5" borderId="26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1" fillId="2" borderId="50" xfId="0" applyFont="1" applyFill="1" applyBorder="1" applyAlignment="1">
      <alignment horizontal="center"/>
    </xf>
    <xf numFmtId="4" fontId="0" fillId="0" borderId="51" xfId="0" applyNumberFormat="1" applyBorder="1"/>
    <xf numFmtId="4" fontId="0" fillId="0" borderId="35" xfId="0" applyNumberFormat="1" applyBorder="1"/>
    <xf numFmtId="0" fontId="1" fillId="2" borderId="52" xfId="0" applyFont="1" applyFill="1" applyBorder="1" applyAlignment="1">
      <alignment horizontal="right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1" fillId="2" borderId="52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left" vertical="center" wrapText="1"/>
    </xf>
    <xf numFmtId="0" fontId="2" fillId="3" borderId="44" xfId="0" applyFont="1" applyFill="1" applyBorder="1"/>
    <xf numFmtId="0" fontId="2" fillId="3" borderId="51" xfId="0" applyFont="1" applyFill="1" applyBorder="1"/>
    <xf numFmtId="0" fontId="1" fillId="2" borderId="33" xfId="0" applyFont="1" applyFill="1" applyBorder="1" applyAlignment="1">
      <alignment horizontal="right"/>
    </xf>
    <xf numFmtId="0" fontId="1" fillId="2" borderId="3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4" tint="-0.249977111117893"/>
  </sheetPr>
  <dimension ref="A1:AA106"/>
  <sheetViews>
    <sheetView tabSelected="1" workbookViewId="0">
      <selection activeCell="A72" sqref="A72:XFD72"/>
    </sheetView>
  </sheetViews>
  <sheetFormatPr baseColWidth="10" defaultRowHeight="14.5" x14ac:dyDescent="0.35"/>
  <cols>
    <col min="1" max="1" width="17.08984375" style="1" customWidth="1"/>
    <col min="2" max="7" width="10.26953125" customWidth="1"/>
    <col min="8" max="9" width="11.453125" bestFit="1" customWidth="1"/>
    <col min="10" max="25" width="10.26953125" customWidth="1"/>
    <col min="26" max="26" width="14.26953125" customWidth="1"/>
    <col min="27" max="27" width="19.54296875" customWidth="1"/>
  </cols>
  <sheetData>
    <row r="1" spans="1:27" s="21" customFormat="1" ht="27.75" customHeight="1" thickBot="1" x14ac:dyDescent="0.4">
      <c r="A1" s="58" t="s">
        <v>97</v>
      </c>
      <c r="B1" s="59"/>
      <c r="C1" s="59"/>
      <c r="D1" s="59"/>
      <c r="E1" s="59"/>
      <c r="F1" s="59"/>
      <c r="G1" s="59"/>
      <c r="H1" s="59"/>
      <c r="I1" s="59"/>
      <c r="J1" s="59"/>
      <c r="K1" s="60">
        <v>2.1223000000000001</v>
      </c>
      <c r="Z1" s="71" t="s">
        <v>70</v>
      </c>
      <c r="AA1" s="74" t="s">
        <v>71</v>
      </c>
    </row>
    <row r="2" spans="1:27" ht="27.75" hidden="1" customHeight="1" thickBot="1" x14ac:dyDescent="0.4">
      <c r="A2" s="69" t="s">
        <v>96</v>
      </c>
      <c r="B2" s="70"/>
      <c r="C2" s="70"/>
      <c r="D2" s="70"/>
      <c r="E2" s="16">
        <f>K1</f>
        <v>2.1223000000000001</v>
      </c>
      <c r="Z2" s="72"/>
      <c r="AA2" s="75"/>
    </row>
    <row r="3" spans="1:27" s="21" customFormat="1" ht="57.75" customHeight="1" thickBot="1" x14ac:dyDescent="0.4">
      <c r="A3" s="57" t="s">
        <v>62</v>
      </c>
      <c r="B3" s="42" t="s">
        <v>57</v>
      </c>
      <c r="C3" s="25" t="s">
        <v>58</v>
      </c>
      <c r="D3" s="25" t="s">
        <v>59</v>
      </c>
      <c r="E3" s="26" t="s">
        <v>60</v>
      </c>
      <c r="F3" s="42" t="s">
        <v>57</v>
      </c>
      <c r="G3" s="25" t="s">
        <v>58</v>
      </c>
      <c r="H3" s="25" t="s">
        <v>59</v>
      </c>
      <c r="I3" s="26" t="s">
        <v>60</v>
      </c>
      <c r="J3" s="42" t="s">
        <v>57</v>
      </c>
      <c r="K3" s="25" t="s">
        <v>58</v>
      </c>
      <c r="L3" s="25" t="s">
        <v>59</v>
      </c>
      <c r="M3" s="26" t="s">
        <v>60</v>
      </c>
      <c r="N3" s="42" t="s">
        <v>57</v>
      </c>
      <c r="O3" s="25" t="s">
        <v>58</v>
      </c>
      <c r="P3" s="25" t="s">
        <v>59</v>
      </c>
      <c r="Q3" s="26" t="s">
        <v>60</v>
      </c>
      <c r="R3" s="42" t="s">
        <v>57</v>
      </c>
      <c r="S3" s="25" t="s">
        <v>58</v>
      </c>
      <c r="T3" s="25" t="s">
        <v>59</v>
      </c>
      <c r="U3" s="26" t="s">
        <v>60</v>
      </c>
      <c r="V3" s="42" t="s">
        <v>57</v>
      </c>
      <c r="W3" s="25" t="s">
        <v>58</v>
      </c>
      <c r="X3" s="25" t="s">
        <v>59</v>
      </c>
      <c r="Y3" s="26" t="s">
        <v>60</v>
      </c>
      <c r="Z3" s="73"/>
      <c r="AA3" s="76"/>
    </row>
    <row r="4" spans="1:27" s="21" customFormat="1" x14ac:dyDescent="0.35">
      <c r="A4" s="46" t="s">
        <v>98</v>
      </c>
      <c r="B4" s="37" t="s">
        <v>0</v>
      </c>
      <c r="C4" s="28" t="s">
        <v>1</v>
      </c>
      <c r="D4" s="28" t="s">
        <v>2</v>
      </c>
      <c r="E4" s="38" t="s">
        <v>3</v>
      </c>
      <c r="F4" s="37" t="s">
        <v>4</v>
      </c>
      <c r="G4" s="28" t="s">
        <v>5</v>
      </c>
      <c r="H4" s="28" t="s">
        <v>6</v>
      </c>
      <c r="I4" s="38" t="s">
        <v>7</v>
      </c>
      <c r="J4" s="37" t="s">
        <v>8</v>
      </c>
      <c r="K4" s="28" t="s">
        <v>9</v>
      </c>
      <c r="L4" s="28" t="s">
        <v>10</v>
      </c>
      <c r="M4" s="38" t="s">
        <v>11</v>
      </c>
      <c r="N4" s="37" t="s">
        <v>12</v>
      </c>
      <c r="O4" s="28" t="s">
        <v>13</v>
      </c>
      <c r="P4" s="28" t="s">
        <v>14</v>
      </c>
      <c r="Q4" s="38" t="s">
        <v>15</v>
      </c>
      <c r="R4" s="37" t="s">
        <v>16</v>
      </c>
      <c r="S4" s="28" t="s">
        <v>17</v>
      </c>
      <c r="T4" s="28" t="s">
        <v>18</v>
      </c>
      <c r="U4" s="38" t="s">
        <v>19</v>
      </c>
      <c r="V4" s="37" t="s">
        <v>20</v>
      </c>
      <c r="W4" s="28" t="s">
        <v>22</v>
      </c>
      <c r="X4" s="28" t="s">
        <v>23</v>
      </c>
      <c r="Y4" s="38" t="s">
        <v>24</v>
      </c>
      <c r="Z4" s="44" t="s">
        <v>21</v>
      </c>
      <c r="AA4" s="45" t="s">
        <v>52</v>
      </c>
    </row>
    <row r="5" spans="1:27" s="21" customFormat="1" ht="27" customHeight="1" x14ac:dyDescent="0.35">
      <c r="A5" s="47" t="s">
        <v>61</v>
      </c>
      <c r="B5" s="37" t="s">
        <v>0</v>
      </c>
      <c r="C5" s="28" t="s">
        <v>25</v>
      </c>
      <c r="D5" s="28" t="s">
        <v>34</v>
      </c>
      <c r="E5" s="38" t="s">
        <v>34</v>
      </c>
      <c r="F5" s="30" t="s">
        <v>4</v>
      </c>
      <c r="G5" s="29" t="s">
        <v>35</v>
      </c>
      <c r="H5" s="29" t="s">
        <v>36</v>
      </c>
      <c r="I5" s="31" t="s">
        <v>36</v>
      </c>
      <c r="J5" s="30" t="s">
        <v>8</v>
      </c>
      <c r="K5" s="29" t="s">
        <v>26</v>
      </c>
      <c r="L5" s="29" t="s">
        <v>30</v>
      </c>
      <c r="M5" s="31" t="s">
        <v>30</v>
      </c>
      <c r="N5" s="30" t="s">
        <v>12</v>
      </c>
      <c r="O5" s="29" t="s">
        <v>27</v>
      </c>
      <c r="P5" s="29" t="s">
        <v>31</v>
      </c>
      <c r="Q5" s="31" t="s">
        <v>31</v>
      </c>
      <c r="R5" s="30" t="s">
        <v>16</v>
      </c>
      <c r="S5" s="29" t="s">
        <v>28</v>
      </c>
      <c r="T5" s="29" t="s">
        <v>32</v>
      </c>
      <c r="U5" s="31" t="s">
        <v>32</v>
      </c>
      <c r="V5" s="30" t="s">
        <v>20</v>
      </c>
      <c r="W5" s="29" t="s">
        <v>29</v>
      </c>
      <c r="X5" s="29" t="s">
        <v>33</v>
      </c>
      <c r="Y5" s="31" t="s">
        <v>33</v>
      </c>
      <c r="Z5" s="29" t="s">
        <v>21</v>
      </c>
      <c r="AA5" s="31" t="s">
        <v>52</v>
      </c>
    </row>
    <row r="6" spans="1:27" x14ac:dyDescent="0.35">
      <c r="A6" s="17">
        <v>0</v>
      </c>
      <c r="B6" s="9">
        <f t="shared" ref="B6:AA6" si="0">ROUNDDOWN(B76*$E$2,2)</f>
        <v>30958.37</v>
      </c>
      <c r="C6" s="2">
        <f t="shared" si="0"/>
        <v>30387.79</v>
      </c>
      <c r="D6" s="2">
        <f t="shared" si="0"/>
        <v>30015.39</v>
      </c>
      <c r="E6" s="10">
        <f t="shared" si="0"/>
        <v>30015.39</v>
      </c>
      <c r="F6" s="9">
        <f t="shared" si="0"/>
        <v>36205.5</v>
      </c>
      <c r="G6" s="2">
        <f t="shared" si="0"/>
        <v>35091.97</v>
      </c>
      <c r="H6" s="2">
        <f t="shared" si="0"/>
        <v>33530.620000000003</v>
      </c>
      <c r="I6" s="10">
        <f t="shared" si="0"/>
        <v>33530.620000000003</v>
      </c>
      <c r="J6" s="9">
        <f t="shared" si="0"/>
        <v>36251.96</v>
      </c>
      <c r="K6" s="2">
        <f t="shared" si="0"/>
        <v>35092.14</v>
      </c>
      <c r="L6" s="2">
        <f t="shared" si="0"/>
        <v>33152.230000000003</v>
      </c>
      <c r="M6" s="10">
        <f t="shared" si="0"/>
        <v>33152.230000000003</v>
      </c>
      <c r="N6" s="9">
        <f t="shared" si="0"/>
        <v>42530.720000000001</v>
      </c>
      <c r="O6" s="2">
        <f t="shared" si="0"/>
        <v>41347.9</v>
      </c>
      <c r="P6" s="2">
        <f t="shared" si="0"/>
        <v>39407.919999999998</v>
      </c>
      <c r="Q6" s="10">
        <f t="shared" si="0"/>
        <v>39407.919999999998</v>
      </c>
      <c r="R6" s="9">
        <f t="shared" si="0"/>
        <v>40787.949999999997</v>
      </c>
      <c r="S6" s="2">
        <f t="shared" si="0"/>
        <v>39624.080000000002</v>
      </c>
      <c r="T6" s="2">
        <f t="shared" si="0"/>
        <v>37684.17</v>
      </c>
      <c r="U6" s="10">
        <f t="shared" si="0"/>
        <v>37684.17</v>
      </c>
      <c r="V6" s="9">
        <f t="shared" si="0"/>
        <v>45275.06</v>
      </c>
      <c r="W6" s="2">
        <f t="shared" si="0"/>
        <v>43808.28</v>
      </c>
      <c r="X6" s="2">
        <f t="shared" si="0"/>
        <v>41064</v>
      </c>
      <c r="Y6" s="10">
        <f t="shared" si="0"/>
        <v>41064</v>
      </c>
      <c r="Z6" s="2">
        <f t="shared" si="0"/>
        <v>50385.09</v>
      </c>
      <c r="AA6" s="10">
        <f t="shared" si="0"/>
        <v>46238.55</v>
      </c>
    </row>
    <row r="7" spans="1:27" x14ac:dyDescent="0.35">
      <c r="A7" s="17">
        <v>1</v>
      </c>
      <c r="B7" s="9">
        <f t="shared" ref="B7:AA7" si="1">ROUNDDOWN(B77*$E$2,2)</f>
        <v>31528.95</v>
      </c>
      <c r="C7" s="2">
        <f t="shared" si="1"/>
        <v>30958.37</v>
      </c>
      <c r="D7" s="2">
        <f t="shared" si="1"/>
        <v>30585.97</v>
      </c>
      <c r="E7" s="10">
        <f t="shared" si="1"/>
        <v>30585.97</v>
      </c>
      <c r="F7" s="9">
        <f t="shared" si="1"/>
        <v>37319.03</v>
      </c>
      <c r="G7" s="2">
        <f t="shared" si="1"/>
        <v>36205.5</v>
      </c>
      <c r="H7" s="2">
        <f t="shared" si="1"/>
        <v>34644.14</v>
      </c>
      <c r="I7" s="10">
        <f t="shared" si="1"/>
        <v>34644.14</v>
      </c>
      <c r="J7" s="9">
        <f t="shared" si="1"/>
        <v>37411.769999999997</v>
      </c>
      <c r="K7" s="2">
        <f t="shared" si="1"/>
        <v>36251.96</v>
      </c>
      <c r="L7" s="2">
        <f t="shared" si="1"/>
        <v>34312.050000000003</v>
      </c>
      <c r="M7" s="10">
        <f t="shared" si="1"/>
        <v>34312.050000000003</v>
      </c>
      <c r="N7" s="9">
        <f t="shared" si="1"/>
        <v>43713.54</v>
      </c>
      <c r="O7" s="2">
        <f t="shared" si="1"/>
        <v>42530.720000000001</v>
      </c>
      <c r="P7" s="2">
        <f t="shared" si="1"/>
        <v>40590.74</v>
      </c>
      <c r="Q7" s="10">
        <f t="shared" si="1"/>
        <v>40590.74</v>
      </c>
      <c r="R7" s="9">
        <f t="shared" si="1"/>
        <v>41951.82</v>
      </c>
      <c r="S7" s="2">
        <f t="shared" si="1"/>
        <v>40787.949999999997</v>
      </c>
      <c r="T7" s="2">
        <f t="shared" si="1"/>
        <v>38848.04</v>
      </c>
      <c r="U7" s="10">
        <f t="shared" si="1"/>
        <v>38848.04</v>
      </c>
      <c r="V7" s="9">
        <f t="shared" si="1"/>
        <v>46741.85</v>
      </c>
      <c r="W7" s="2">
        <f t="shared" si="1"/>
        <v>45275.06</v>
      </c>
      <c r="X7" s="2">
        <f t="shared" si="1"/>
        <v>42530.78</v>
      </c>
      <c r="Y7" s="10">
        <f t="shared" si="1"/>
        <v>42530.78</v>
      </c>
      <c r="Z7" s="2">
        <f t="shared" si="1"/>
        <v>51851.88</v>
      </c>
      <c r="AA7" s="10">
        <f t="shared" si="1"/>
        <v>47421.37</v>
      </c>
    </row>
    <row r="8" spans="1:27" x14ac:dyDescent="0.35">
      <c r="A8" s="17">
        <v>2</v>
      </c>
      <c r="B8" s="9">
        <f t="shared" ref="B8:AA8" si="2">ROUNDDOWN(B78*$E$2,2)</f>
        <v>32670.11</v>
      </c>
      <c r="C8" s="2">
        <f t="shared" si="2"/>
        <v>32099.53</v>
      </c>
      <c r="D8" s="2">
        <f t="shared" si="2"/>
        <v>31727.13</v>
      </c>
      <c r="E8" s="10">
        <f t="shared" si="2"/>
        <v>31727.13</v>
      </c>
      <c r="F8" s="9">
        <f t="shared" si="2"/>
        <v>39546.080000000002</v>
      </c>
      <c r="G8" s="2">
        <f t="shared" si="2"/>
        <v>38432.559999999998</v>
      </c>
      <c r="H8" s="2">
        <f t="shared" si="2"/>
        <v>36871.199999999997</v>
      </c>
      <c r="I8" s="10">
        <f t="shared" si="2"/>
        <v>36871.199999999997</v>
      </c>
      <c r="J8" s="9">
        <f t="shared" si="2"/>
        <v>39731.4</v>
      </c>
      <c r="K8" s="2">
        <f t="shared" si="2"/>
        <v>38571.589999999997</v>
      </c>
      <c r="L8" s="2">
        <f t="shared" si="2"/>
        <v>36631.68</v>
      </c>
      <c r="M8" s="10">
        <f t="shared" si="2"/>
        <v>36631.68</v>
      </c>
      <c r="N8" s="9">
        <f t="shared" si="2"/>
        <v>46079.18</v>
      </c>
      <c r="O8" s="2">
        <f t="shared" si="2"/>
        <v>44896.36</v>
      </c>
      <c r="P8" s="2">
        <f t="shared" si="2"/>
        <v>42956.39</v>
      </c>
      <c r="Q8" s="10">
        <f t="shared" si="2"/>
        <v>42956.39</v>
      </c>
      <c r="R8" s="9">
        <f t="shared" si="2"/>
        <v>44317.46</v>
      </c>
      <c r="S8" s="2">
        <f t="shared" si="2"/>
        <v>43153.59</v>
      </c>
      <c r="T8" s="2">
        <f t="shared" si="2"/>
        <v>41213.68</v>
      </c>
      <c r="U8" s="10">
        <f t="shared" si="2"/>
        <v>41213.68</v>
      </c>
      <c r="V8" s="9">
        <f t="shared" si="2"/>
        <v>49675.42</v>
      </c>
      <c r="W8" s="2">
        <f t="shared" si="2"/>
        <v>48208.63</v>
      </c>
      <c r="X8" s="2">
        <f t="shared" si="2"/>
        <v>45464.35</v>
      </c>
      <c r="Y8" s="10">
        <f t="shared" si="2"/>
        <v>45464.35</v>
      </c>
      <c r="Z8" s="2">
        <f t="shared" si="2"/>
        <v>54785.45</v>
      </c>
      <c r="AA8" s="10">
        <f t="shared" si="2"/>
        <v>49787.01</v>
      </c>
    </row>
    <row r="9" spans="1:27" x14ac:dyDescent="0.35">
      <c r="A9" s="17">
        <v>3</v>
      </c>
      <c r="B9" s="9">
        <f t="shared" ref="B9:AA9" si="3">ROUNDDOWN(B79*$E$2,2)</f>
        <v>32670.11</v>
      </c>
      <c r="C9" s="2">
        <f t="shared" si="3"/>
        <v>32099.53</v>
      </c>
      <c r="D9" s="2">
        <f t="shared" si="3"/>
        <v>31727.13</v>
      </c>
      <c r="E9" s="10">
        <f t="shared" si="3"/>
        <v>31727.13</v>
      </c>
      <c r="F9" s="9">
        <f t="shared" si="3"/>
        <v>39546.080000000002</v>
      </c>
      <c r="G9" s="2">
        <f t="shared" si="3"/>
        <v>38432.559999999998</v>
      </c>
      <c r="H9" s="2">
        <f t="shared" si="3"/>
        <v>36871.199999999997</v>
      </c>
      <c r="I9" s="10">
        <f t="shared" si="3"/>
        <v>36871.199999999997</v>
      </c>
      <c r="J9" s="9">
        <f t="shared" si="3"/>
        <v>39731.4</v>
      </c>
      <c r="K9" s="2">
        <f t="shared" si="3"/>
        <v>38571.589999999997</v>
      </c>
      <c r="L9" s="2">
        <f t="shared" si="3"/>
        <v>36631.68</v>
      </c>
      <c r="M9" s="10">
        <f t="shared" si="3"/>
        <v>36631.68</v>
      </c>
      <c r="N9" s="9">
        <f t="shared" si="3"/>
        <v>46079.18</v>
      </c>
      <c r="O9" s="2">
        <f t="shared" si="3"/>
        <v>44896.36</v>
      </c>
      <c r="P9" s="2">
        <f t="shared" si="3"/>
        <v>42956.39</v>
      </c>
      <c r="Q9" s="10">
        <f t="shared" si="3"/>
        <v>42956.39</v>
      </c>
      <c r="R9" s="9">
        <f t="shared" si="3"/>
        <v>44317.46</v>
      </c>
      <c r="S9" s="2">
        <f t="shared" si="3"/>
        <v>43153.59</v>
      </c>
      <c r="T9" s="2">
        <f t="shared" si="3"/>
        <v>41213.68</v>
      </c>
      <c r="U9" s="10">
        <f t="shared" si="3"/>
        <v>41213.68</v>
      </c>
      <c r="V9" s="9">
        <f t="shared" si="3"/>
        <v>49675.42</v>
      </c>
      <c r="W9" s="2">
        <f t="shared" si="3"/>
        <v>48208.63</v>
      </c>
      <c r="X9" s="2">
        <f t="shared" si="3"/>
        <v>45464.35</v>
      </c>
      <c r="Y9" s="10">
        <f t="shared" si="3"/>
        <v>45464.35</v>
      </c>
      <c r="Z9" s="2">
        <f t="shared" si="3"/>
        <v>54785.45</v>
      </c>
      <c r="AA9" s="10">
        <f t="shared" si="3"/>
        <v>49787.01</v>
      </c>
    </row>
    <row r="10" spans="1:27" x14ac:dyDescent="0.35">
      <c r="A10" s="17">
        <v>4</v>
      </c>
      <c r="B10" s="9">
        <f t="shared" ref="B10:AA10" si="4">ROUNDDOWN(B80*$E$2,2)</f>
        <v>32670.11</v>
      </c>
      <c r="C10" s="2">
        <f t="shared" si="4"/>
        <v>32099.53</v>
      </c>
      <c r="D10" s="2">
        <f t="shared" si="4"/>
        <v>31727.13</v>
      </c>
      <c r="E10" s="10">
        <f t="shared" si="4"/>
        <v>31727.13</v>
      </c>
      <c r="F10" s="9">
        <f t="shared" si="4"/>
        <v>39546.080000000002</v>
      </c>
      <c r="G10" s="2">
        <f t="shared" si="4"/>
        <v>38432.559999999998</v>
      </c>
      <c r="H10" s="2">
        <f t="shared" si="4"/>
        <v>36871.199999999997</v>
      </c>
      <c r="I10" s="10">
        <f t="shared" si="4"/>
        <v>36871.199999999997</v>
      </c>
      <c r="J10" s="9">
        <f t="shared" si="4"/>
        <v>39731.4</v>
      </c>
      <c r="K10" s="2">
        <f t="shared" si="4"/>
        <v>38571.589999999997</v>
      </c>
      <c r="L10" s="2">
        <f t="shared" si="4"/>
        <v>36631.68</v>
      </c>
      <c r="M10" s="10">
        <f t="shared" si="4"/>
        <v>36631.68</v>
      </c>
      <c r="N10" s="9">
        <f t="shared" si="4"/>
        <v>46079.18</v>
      </c>
      <c r="O10" s="2">
        <f t="shared" si="4"/>
        <v>44896.36</v>
      </c>
      <c r="P10" s="2">
        <f t="shared" si="4"/>
        <v>42956.39</v>
      </c>
      <c r="Q10" s="10">
        <f t="shared" si="4"/>
        <v>42956.39</v>
      </c>
      <c r="R10" s="9">
        <f t="shared" si="4"/>
        <v>44317.46</v>
      </c>
      <c r="S10" s="2">
        <f t="shared" si="4"/>
        <v>43153.59</v>
      </c>
      <c r="T10" s="2">
        <f t="shared" si="4"/>
        <v>41213.68</v>
      </c>
      <c r="U10" s="10">
        <f t="shared" si="4"/>
        <v>41213.68</v>
      </c>
      <c r="V10" s="9">
        <f t="shared" si="4"/>
        <v>49675.42</v>
      </c>
      <c r="W10" s="2">
        <f t="shared" si="4"/>
        <v>48208.63</v>
      </c>
      <c r="X10" s="2">
        <f t="shared" si="4"/>
        <v>45464.35</v>
      </c>
      <c r="Y10" s="10">
        <f t="shared" si="4"/>
        <v>45464.35</v>
      </c>
      <c r="Z10" s="2">
        <f t="shared" si="4"/>
        <v>54785.45</v>
      </c>
      <c r="AA10" s="10">
        <f t="shared" si="4"/>
        <v>49787.01</v>
      </c>
    </row>
    <row r="11" spans="1:27" x14ac:dyDescent="0.35">
      <c r="A11" s="17">
        <v>5</v>
      </c>
      <c r="B11" s="9">
        <f t="shared" ref="B11:AA11" si="5">ROUNDDOWN(B81*$E$2,2)</f>
        <v>33613.089999999997</v>
      </c>
      <c r="C11" s="2">
        <f t="shared" si="5"/>
        <v>33042.51</v>
      </c>
      <c r="D11" s="2">
        <f t="shared" si="5"/>
        <v>32670.11</v>
      </c>
      <c r="E11" s="10">
        <f t="shared" si="5"/>
        <v>32670.11</v>
      </c>
      <c r="F11" s="9">
        <f t="shared" si="5"/>
        <v>41077.15</v>
      </c>
      <c r="G11" s="2">
        <f t="shared" si="5"/>
        <v>39963.629999999997</v>
      </c>
      <c r="H11" s="2">
        <f t="shared" si="5"/>
        <v>38402.269999999997</v>
      </c>
      <c r="I11" s="10">
        <f t="shared" si="5"/>
        <v>38402.269999999997</v>
      </c>
      <c r="J11" s="9">
        <f t="shared" si="5"/>
        <v>41633.68</v>
      </c>
      <c r="K11" s="2">
        <f t="shared" si="5"/>
        <v>40473.870000000003</v>
      </c>
      <c r="L11" s="2">
        <f t="shared" si="5"/>
        <v>38533.96</v>
      </c>
      <c r="M11" s="10">
        <f t="shared" si="5"/>
        <v>38533.96</v>
      </c>
      <c r="N11" s="9">
        <f t="shared" si="5"/>
        <v>48019.15</v>
      </c>
      <c r="O11" s="2">
        <f t="shared" si="5"/>
        <v>46836.33</v>
      </c>
      <c r="P11" s="2">
        <f t="shared" si="5"/>
        <v>44896.36</v>
      </c>
      <c r="Q11" s="10">
        <f t="shared" si="5"/>
        <v>44896.36</v>
      </c>
      <c r="R11" s="9">
        <f t="shared" si="5"/>
        <v>46257.37</v>
      </c>
      <c r="S11" s="2">
        <f t="shared" si="5"/>
        <v>45093.5</v>
      </c>
      <c r="T11" s="2">
        <f t="shared" si="5"/>
        <v>43153.59</v>
      </c>
      <c r="U11" s="10">
        <f t="shared" si="5"/>
        <v>43153.59</v>
      </c>
      <c r="V11" s="9">
        <f t="shared" si="5"/>
        <v>52419.7</v>
      </c>
      <c r="W11" s="2">
        <f t="shared" si="5"/>
        <v>50952.92</v>
      </c>
      <c r="X11" s="2">
        <f t="shared" si="5"/>
        <v>48208.63</v>
      </c>
      <c r="Y11" s="10">
        <f t="shared" si="5"/>
        <v>48208.63</v>
      </c>
      <c r="Z11" s="2">
        <f t="shared" si="5"/>
        <v>57529.73</v>
      </c>
      <c r="AA11" s="10">
        <f t="shared" si="5"/>
        <v>51726.98</v>
      </c>
    </row>
    <row r="12" spans="1:27" x14ac:dyDescent="0.35">
      <c r="A12" s="17">
        <v>6</v>
      </c>
      <c r="B12" s="9">
        <f t="shared" ref="B12:AA12" si="6">ROUNDDOWN(B82*$E$2,2)</f>
        <v>33613.089999999997</v>
      </c>
      <c r="C12" s="2">
        <f t="shared" si="6"/>
        <v>33042.51</v>
      </c>
      <c r="D12" s="2">
        <f t="shared" si="6"/>
        <v>32670.11</v>
      </c>
      <c r="E12" s="10">
        <f t="shared" si="6"/>
        <v>32670.11</v>
      </c>
      <c r="F12" s="9">
        <f t="shared" si="6"/>
        <v>41077.15</v>
      </c>
      <c r="G12" s="2">
        <f t="shared" si="6"/>
        <v>39963.629999999997</v>
      </c>
      <c r="H12" s="2">
        <f t="shared" si="6"/>
        <v>38402.269999999997</v>
      </c>
      <c r="I12" s="10">
        <f t="shared" si="6"/>
        <v>38402.269999999997</v>
      </c>
      <c r="J12" s="9">
        <f t="shared" si="6"/>
        <v>41633.68</v>
      </c>
      <c r="K12" s="2">
        <f t="shared" si="6"/>
        <v>40473.870000000003</v>
      </c>
      <c r="L12" s="2">
        <f t="shared" si="6"/>
        <v>38533.96</v>
      </c>
      <c r="M12" s="10">
        <f t="shared" si="6"/>
        <v>38533.96</v>
      </c>
      <c r="N12" s="9">
        <f t="shared" si="6"/>
        <v>48019.15</v>
      </c>
      <c r="O12" s="2">
        <f t="shared" si="6"/>
        <v>46836.33</v>
      </c>
      <c r="P12" s="2">
        <f t="shared" si="6"/>
        <v>44896.36</v>
      </c>
      <c r="Q12" s="10">
        <f t="shared" si="6"/>
        <v>44896.36</v>
      </c>
      <c r="R12" s="9">
        <f t="shared" si="6"/>
        <v>46257.37</v>
      </c>
      <c r="S12" s="2">
        <f t="shared" si="6"/>
        <v>45093.5</v>
      </c>
      <c r="T12" s="2">
        <f t="shared" si="6"/>
        <v>43153.59</v>
      </c>
      <c r="U12" s="10">
        <f t="shared" si="6"/>
        <v>43153.59</v>
      </c>
      <c r="V12" s="9">
        <f t="shared" si="6"/>
        <v>52419.7</v>
      </c>
      <c r="W12" s="2">
        <f t="shared" si="6"/>
        <v>50952.92</v>
      </c>
      <c r="X12" s="2">
        <f t="shared" si="6"/>
        <v>48208.63</v>
      </c>
      <c r="Y12" s="10">
        <f t="shared" si="6"/>
        <v>48208.63</v>
      </c>
      <c r="Z12" s="2">
        <f t="shared" si="6"/>
        <v>57529.73</v>
      </c>
      <c r="AA12" s="10">
        <f t="shared" si="6"/>
        <v>51726.98</v>
      </c>
    </row>
    <row r="13" spans="1:27" x14ac:dyDescent="0.35">
      <c r="A13" s="17">
        <v>7</v>
      </c>
      <c r="B13" s="9">
        <f t="shared" ref="B13:AA13" si="7">ROUNDDOWN(B83*$E$2,2)</f>
        <v>34556.07</v>
      </c>
      <c r="C13" s="2">
        <f t="shared" si="7"/>
        <v>33985.49</v>
      </c>
      <c r="D13" s="2">
        <f t="shared" si="7"/>
        <v>33613.089999999997</v>
      </c>
      <c r="E13" s="10">
        <f t="shared" si="7"/>
        <v>33613.089999999997</v>
      </c>
      <c r="F13" s="9">
        <f t="shared" si="7"/>
        <v>42625.29</v>
      </c>
      <c r="G13" s="2">
        <f t="shared" si="7"/>
        <v>41511.760000000002</v>
      </c>
      <c r="H13" s="2">
        <f t="shared" si="7"/>
        <v>39950.400000000001</v>
      </c>
      <c r="I13" s="10">
        <f t="shared" si="7"/>
        <v>39950.400000000001</v>
      </c>
      <c r="J13" s="9">
        <f t="shared" si="7"/>
        <v>43571.43</v>
      </c>
      <c r="K13" s="2">
        <f t="shared" si="7"/>
        <v>42411.61</v>
      </c>
      <c r="L13" s="2">
        <f t="shared" si="7"/>
        <v>40471.699999999997</v>
      </c>
      <c r="M13" s="10">
        <f t="shared" si="7"/>
        <v>40471.699999999997</v>
      </c>
      <c r="N13" s="9">
        <f t="shared" si="7"/>
        <v>49959.13</v>
      </c>
      <c r="O13" s="2">
        <f t="shared" si="7"/>
        <v>48776.31</v>
      </c>
      <c r="P13" s="2">
        <f t="shared" si="7"/>
        <v>46836.33</v>
      </c>
      <c r="Q13" s="10">
        <f t="shared" si="7"/>
        <v>46836.33</v>
      </c>
      <c r="R13" s="9">
        <f t="shared" si="7"/>
        <v>48197.279999999999</v>
      </c>
      <c r="S13" s="2">
        <f t="shared" si="7"/>
        <v>47033.41</v>
      </c>
      <c r="T13" s="2">
        <f t="shared" si="7"/>
        <v>45093.5</v>
      </c>
      <c r="U13" s="10">
        <f t="shared" si="7"/>
        <v>45093.5</v>
      </c>
      <c r="V13" s="9">
        <f t="shared" si="7"/>
        <v>55163.98</v>
      </c>
      <c r="W13" s="2">
        <f t="shared" si="7"/>
        <v>53697.2</v>
      </c>
      <c r="X13" s="2">
        <f t="shared" si="7"/>
        <v>50952.92</v>
      </c>
      <c r="Y13" s="10">
        <f t="shared" si="7"/>
        <v>50952.92</v>
      </c>
      <c r="Z13" s="2">
        <f t="shared" si="7"/>
        <v>60274.02</v>
      </c>
      <c r="AA13" s="10">
        <f t="shared" si="7"/>
        <v>53666.96</v>
      </c>
    </row>
    <row r="14" spans="1:27" x14ac:dyDescent="0.35">
      <c r="A14" s="17">
        <v>8</v>
      </c>
      <c r="B14" s="9">
        <f t="shared" ref="B14:AA14" si="8">ROUNDDOWN(B84*$E$2,2)</f>
        <v>34556.07</v>
      </c>
      <c r="C14" s="2">
        <f t="shared" si="8"/>
        <v>33985.49</v>
      </c>
      <c r="D14" s="2">
        <f t="shared" si="8"/>
        <v>33613.089999999997</v>
      </c>
      <c r="E14" s="10">
        <f t="shared" si="8"/>
        <v>33613.089999999997</v>
      </c>
      <c r="F14" s="9">
        <f t="shared" si="8"/>
        <v>42625.29</v>
      </c>
      <c r="G14" s="2">
        <f t="shared" si="8"/>
        <v>41511.760000000002</v>
      </c>
      <c r="H14" s="2">
        <f t="shared" si="8"/>
        <v>39950.400000000001</v>
      </c>
      <c r="I14" s="10">
        <f t="shared" si="8"/>
        <v>39950.400000000001</v>
      </c>
      <c r="J14" s="9">
        <f t="shared" si="8"/>
        <v>43571.43</v>
      </c>
      <c r="K14" s="2">
        <f t="shared" si="8"/>
        <v>42411.61</v>
      </c>
      <c r="L14" s="2">
        <f t="shared" si="8"/>
        <v>40471.699999999997</v>
      </c>
      <c r="M14" s="10">
        <f t="shared" si="8"/>
        <v>40471.699999999997</v>
      </c>
      <c r="N14" s="9">
        <f t="shared" si="8"/>
        <v>49959.13</v>
      </c>
      <c r="O14" s="2">
        <f t="shared" si="8"/>
        <v>48776.31</v>
      </c>
      <c r="P14" s="2">
        <f t="shared" si="8"/>
        <v>46836.33</v>
      </c>
      <c r="Q14" s="10">
        <f t="shared" si="8"/>
        <v>46836.33</v>
      </c>
      <c r="R14" s="9">
        <f t="shared" si="8"/>
        <v>48197.279999999999</v>
      </c>
      <c r="S14" s="2">
        <f t="shared" si="8"/>
        <v>47033.41</v>
      </c>
      <c r="T14" s="2">
        <f t="shared" si="8"/>
        <v>45093.5</v>
      </c>
      <c r="U14" s="10">
        <f t="shared" si="8"/>
        <v>45093.5</v>
      </c>
      <c r="V14" s="9">
        <f t="shared" si="8"/>
        <v>55163.98</v>
      </c>
      <c r="W14" s="2">
        <f t="shared" si="8"/>
        <v>53697.2</v>
      </c>
      <c r="X14" s="2">
        <f t="shared" si="8"/>
        <v>50952.92</v>
      </c>
      <c r="Y14" s="10">
        <f t="shared" si="8"/>
        <v>50952.92</v>
      </c>
      <c r="Z14" s="2">
        <f t="shared" si="8"/>
        <v>60274.02</v>
      </c>
      <c r="AA14" s="10">
        <f t="shared" si="8"/>
        <v>53666.96</v>
      </c>
    </row>
    <row r="15" spans="1:27" x14ac:dyDescent="0.35">
      <c r="A15" s="17">
        <v>9</v>
      </c>
      <c r="B15" s="9">
        <f t="shared" ref="B15:AA15" si="9">ROUNDDOWN(B85*$E$2,2)</f>
        <v>35499.050000000003</v>
      </c>
      <c r="C15" s="2">
        <f t="shared" si="9"/>
        <v>34928.47</v>
      </c>
      <c r="D15" s="2">
        <f t="shared" si="9"/>
        <v>34556.07</v>
      </c>
      <c r="E15" s="10">
        <f t="shared" si="9"/>
        <v>34556.07</v>
      </c>
      <c r="F15" s="9">
        <f t="shared" si="9"/>
        <v>44186.64</v>
      </c>
      <c r="G15" s="2">
        <f t="shared" si="9"/>
        <v>43073.11</v>
      </c>
      <c r="H15" s="2">
        <f t="shared" si="9"/>
        <v>41511.760000000002</v>
      </c>
      <c r="I15" s="10">
        <f t="shared" si="9"/>
        <v>41511.760000000002</v>
      </c>
      <c r="J15" s="9">
        <f t="shared" si="9"/>
        <v>45511.34</v>
      </c>
      <c r="K15" s="2">
        <f t="shared" si="9"/>
        <v>44351.519999999997</v>
      </c>
      <c r="L15" s="2">
        <f t="shared" si="9"/>
        <v>42411.61</v>
      </c>
      <c r="M15" s="10">
        <f t="shared" si="9"/>
        <v>42411.61</v>
      </c>
      <c r="N15" s="9">
        <f t="shared" si="9"/>
        <v>51899.1</v>
      </c>
      <c r="O15" s="2">
        <f t="shared" si="9"/>
        <v>50716.28</v>
      </c>
      <c r="P15" s="2">
        <f t="shared" si="9"/>
        <v>48776.31</v>
      </c>
      <c r="Q15" s="10">
        <f t="shared" si="9"/>
        <v>48776.31</v>
      </c>
      <c r="R15" s="9">
        <f t="shared" si="9"/>
        <v>50137.19</v>
      </c>
      <c r="S15" s="2">
        <f t="shared" si="9"/>
        <v>48973.32</v>
      </c>
      <c r="T15" s="2">
        <f t="shared" si="9"/>
        <v>47033.41</v>
      </c>
      <c r="U15" s="10">
        <f t="shared" si="9"/>
        <v>47033.41</v>
      </c>
      <c r="V15" s="9">
        <f t="shared" si="9"/>
        <v>57908.27</v>
      </c>
      <c r="W15" s="2">
        <f t="shared" si="9"/>
        <v>56441.48</v>
      </c>
      <c r="X15" s="2">
        <f t="shared" si="9"/>
        <v>53697.2</v>
      </c>
      <c r="Y15" s="10">
        <f t="shared" si="9"/>
        <v>53697.2</v>
      </c>
      <c r="Z15" s="2">
        <f t="shared" si="9"/>
        <v>63018.3</v>
      </c>
      <c r="AA15" s="10">
        <f t="shared" si="9"/>
        <v>55606.93</v>
      </c>
    </row>
    <row r="16" spans="1:27" x14ac:dyDescent="0.35">
      <c r="A16" s="17">
        <v>10</v>
      </c>
      <c r="B16" s="9">
        <f t="shared" ref="B16:AA16" si="10">ROUNDDOWN(B86*$E$2,2)</f>
        <v>35499.050000000003</v>
      </c>
      <c r="C16" s="2">
        <f t="shared" si="10"/>
        <v>34928.47</v>
      </c>
      <c r="D16" s="2">
        <f t="shared" si="10"/>
        <v>34556.07</v>
      </c>
      <c r="E16" s="10">
        <f t="shared" si="10"/>
        <v>34556.07</v>
      </c>
      <c r="F16" s="9">
        <f t="shared" si="10"/>
        <v>44186.64</v>
      </c>
      <c r="G16" s="2">
        <f t="shared" si="10"/>
        <v>43073.11</v>
      </c>
      <c r="H16" s="2">
        <f t="shared" si="10"/>
        <v>41511.760000000002</v>
      </c>
      <c r="I16" s="10">
        <f t="shared" si="10"/>
        <v>41511.760000000002</v>
      </c>
      <c r="J16" s="9">
        <f t="shared" si="10"/>
        <v>45511.34</v>
      </c>
      <c r="K16" s="2">
        <f t="shared" si="10"/>
        <v>44351.519999999997</v>
      </c>
      <c r="L16" s="2">
        <f t="shared" si="10"/>
        <v>42411.61</v>
      </c>
      <c r="M16" s="10">
        <f t="shared" si="10"/>
        <v>42411.61</v>
      </c>
      <c r="N16" s="9">
        <f t="shared" si="10"/>
        <v>51899.1</v>
      </c>
      <c r="O16" s="2">
        <f t="shared" si="10"/>
        <v>50716.28</v>
      </c>
      <c r="P16" s="2">
        <f t="shared" si="10"/>
        <v>48776.31</v>
      </c>
      <c r="Q16" s="10">
        <f t="shared" si="10"/>
        <v>48776.31</v>
      </c>
      <c r="R16" s="9">
        <f t="shared" si="10"/>
        <v>50137.19</v>
      </c>
      <c r="S16" s="2">
        <f t="shared" si="10"/>
        <v>48973.32</v>
      </c>
      <c r="T16" s="2">
        <f t="shared" si="10"/>
        <v>47033.41</v>
      </c>
      <c r="U16" s="10">
        <f t="shared" si="10"/>
        <v>47033.41</v>
      </c>
      <c r="V16" s="9">
        <f t="shared" si="10"/>
        <v>57908.27</v>
      </c>
      <c r="W16" s="2">
        <f t="shared" si="10"/>
        <v>56441.48</v>
      </c>
      <c r="X16" s="2">
        <f t="shared" si="10"/>
        <v>53697.2</v>
      </c>
      <c r="Y16" s="10">
        <f t="shared" si="10"/>
        <v>53697.2</v>
      </c>
      <c r="Z16" s="2">
        <f t="shared" si="10"/>
        <v>63018.3</v>
      </c>
      <c r="AA16" s="10">
        <f t="shared" si="10"/>
        <v>55606.93</v>
      </c>
    </row>
    <row r="17" spans="1:27" x14ac:dyDescent="0.35">
      <c r="A17" s="17">
        <v>11</v>
      </c>
      <c r="B17" s="9">
        <f t="shared" ref="B17:AA17" si="11">ROUNDDOWN(B87*$E$2,2)</f>
        <v>36442.03</v>
      </c>
      <c r="C17" s="2">
        <f t="shared" si="11"/>
        <v>35871.449999999997</v>
      </c>
      <c r="D17" s="2">
        <f t="shared" si="11"/>
        <v>35499.050000000003</v>
      </c>
      <c r="E17" s="10">
        <f t="shared" si="11"/>
        <v>35499.050000000003</v>
      </c>
      <c r="F17" s="9">
        <f t="shared" si="11"/>
        <v>45748</v>
      </c>
      <c r="G17" s="2">
        <f t="shared" si="11"/>
        <v>44634.47</v>
      </c>
      <c r="H17" s="2">
        <f t="shared" si="11"/>
        <v>43073.11</v>
      </c>
      <c r="I17" s="10">
        <f t="shared" si="11"/>
        <v>43073.11</v>
      </c>
      <c r="J17" s="9">
        <f t="shared" si="11"/>
        <v>47451.25</v>
      </c>
      <c r="K17" s="2">
        <f t="shared" si="11"/>
        <v>46291.43</v>
      </c>
      <c r="L17" s="2">
        <f t="shared" si="11"/>
        <v>44351.519999999997</v>
      </c>
      <c r="M17" s="10">
        <f t="shared" si="11"/>
        <v>44351.519999999997</v>
      </c>
      <c r="N17" s="9">
        <f t="shared" si="11"/>
        <v>53839.07</v>
      </c>
      <c r="O17" s="2">
        <f t="shared" si="11"/>
        <v>52656.25</v>
      </c>
      <c r="P17" s="2">
        <f t="shared" si="11"/>
        <v>50716.28</v>
      </c>
      <c r="Q17" s="10">
        <f t="shared" si="11"/>
        <v>50716.28</v>
      </c>
      <c r="R17" s="9">
        <f t="shared" si="11"/>
        <v>52077.1</v>
      </c>
      <c r="S17" s="2">
        <f t="shared" si="11"/>
        <v>50913.23</v>
      </c>
      <c r="T17" s="2">
        <f t="shared" si="11"/>
        <v>48973.32</v>
      </c>
      <c r="U17" s="10">
        <f t="shared" si="11"/>
        <v>48973.32</v>
      </c>
      <c r="V17" s="9">
        <f t="shared" si="11"/>
        <v>60652.55</v>
      </c>
      <c r="W17" s="2">
        <f t="shared" si="11"/>
        <v>59185.760000000002</v>
      </c>
      <c r="X17" s="2">
        <f t="shared" si="11"/>
        <v>56441.48</v>
      </c>
      <c r="Y17" s="10">
        <f t="shared" si="11"/>
        <v>56441.48</v>
      </c>
      <c r="Z17" s="2">
        <f t="shared" si="11"/>
        <v>65762.58</v>
      </c>
      <c r="AA17" s="10">
        <f t="shared" si="11"/>
        <v>57546.9</v>
      </c>
    </row>
    <row r="18" spans="1:27" x14ac:dyDescent="0.35">
      <c r="A18" s="17">
        <v>12</v>
      </c>
      <c r="B18" s="9">
        <f t="shared" ref="B18:AA18" si="12">ROUNDDOWN(B88*$E$2,2)</f>
        <v>36442.03</v>
      </c>
      <c r="C18" s="2">
        <f t="shared" si="12"/>
        <v>35871.449999999997</v>
      </c>
      <c r="D18" s="2">
        <f t="shared" si="12"/>
        <v>35499.050000000003</v>
      </c>
      <c r="E18" s="10">
        <f t="shared" si="12"/>
        <v>35499.050000000003</v>
      </c>
      <c r="F18" s="9">
        <f t="shared" si="12"/>
        <v>45748</v>
      </c>
      <c r="G18" s="2">
        <f t="shared" si="12"/>
        <v>44634.47</v>
      </c>
      <c r="H18" s="2">
        <f t="shared" si="12"/>
        <v>43073.11</v>
      </c>
      <c r="I18" s="10">
        <f t="shared" si="12"/>
        <v>43073.11</v>
      </c>
      <c r="J18" s="9">
        <f t="shared" si="12"/>
        <v>47451.25</v>
      </c>
      <c r="K18" s="2">
        <f t="shared" si="12"/>
        <v>46291.43</v>
      </c>
      <c r="L18" s="2">
        <f t="shared" si="12"/>
        <v>44351.519999999997</v>
      </c>
      <c r="M18" s="10">
        <f t="shared" si="12"/>
        <v>44351.519999999997</v>
      </c>
      <c r="N18" s="9">
        <f t="shared" si="12"/>
        <v>53839.07</v>
      </c>
      <c r="O18" s="2">
        <f t="shared" si="12"/>
        <v>52656.25</v>
      </c>
      <c r="P18" s="2">
        <f t="shared" si="12"/>
        <v>50716.28</v>
      </c>
      <c r="Q18" s="10">
        <f t="shared" si="12"/>
        <v>50716.28</v>
      </c>
      <c r="R18" s="9">
        <f t="shared" si="12"/>
        <v>52077.1</v>
      </c>
      <c r="S18" s="2">
        <f t="shared" si="12"/>
        <v>50913.23</v>
      </c>
      <c r="T18" s="2">
        <f t="shared" si="12"/>
        <v>48973.32</v>
      </c>
      <c r="U18" s="10">
        <f t="shared" si="12"/>
        <v>48973.32</v>
      </c>
      <c r="V18" s="9">
        <f t="shared" si="12"/>
        <v>60652.55</v>
      </c>
      <c r="W18" s="2">
        <f t="shared" si="12"/>
        <v>59185.760000000002</v>
      </c>
      <c r="X18" s="2">
        <f t="shared" si="12"/>
        <v>56441.48</v>
      </c>
      <c r="Y18" s="10">
        <f t="shared" si="12"/>
        <v>56441.48</v>
      </c>
      <c r="Z18" s="2">
        <f t="shared" si="12"/>
        <v>65762.58</v>
      </c>
      <c r="AA18" s="10">
        <f t="shared" si="12"/>
        <v>57546.9</v>
      </c>
    </row>
    <row r="19" spans="1:27" x14ac:dyDescent="0.35">
      <c r="A19" s="17">
        <v>13</v>
      </c>
      <c r="B19" s="9">
        <f t="shared" ref="B19:AA19" si="13">ROUNDDOWN(B89*$E$2,2)</f>
        <v>37385.01</v>
      </c>
      <c r="C19" s="2">
        <f t="shared" si="13"/>
        <v>36814.43</v>
      </c>
      <c r="D19" s="2">
        <f t="shared" si="13"/>
        <v>36442.03</v>
      </c>
      <c r="E19" s="10">
        <f t="shared" si="13"/>
        <v>36442.03</v>
      </c>
      <c r="F19" s="9">
        <f t="shared" si="13"/>
        <v>47309.35</v>
      </c>
      <c r="G19" s="2">
        <f t="shared" si="13"/>
        <v>46195.82</v>
      </c>
      <c r="H19" s="2">
        <f t="shared" si="13"/>
        <v>44634.47</v>
      </c>
      <c r="I19" s="10">
        <f t="shared" si="13"/>
        <v>44634.47</v>
      </c>
      <c r="J19" s="9">
        <f t="shared" si="13"/>
        <v>49391.16</v>
      </c>
      <c r="K19" s="2">
        <f t="shared" si="13"/>
        <v>48231.34</v>
      </c>
      <c r="L19" s="2">
        <f t="shared" si="13"/>
        <v>46291.43</v>
      </c>
      <c r="M19" s="10">
        <f t="shared" si="13"/>
        <v>46291.43</v>
      </c>
      <c r="N19" s="9">
        <f t="shared" si="13"/>
        <v>55779.05</v>
      </c>
      <c r="O19" s="2">
        <f t="shared" si="13"/>
        <v>54596.23</v>
      </c>
      <c r="P19" s="2">
        <f t="shared" si="13"/>
        <v>52656.25</v>
      </c>
      <c r="Q19" s="10">
        <f t="shared" si="13"/>
        <v>52656.25</v>
      </c>
      <c r="R19" s="9">
        <f t="shared" si="13"/>
        <v>54017.01</v>
      </c>
      <c r="S19" s="2">
        <f t="shared" si="13"/>
        <v>52853.14</v>
      </c>
      <c r="T19" s="2">
        <f t="shared" si="13"/>
        <v>50913.23</v>
      </c>
      <c r="U19" s="10">
        <f t="shared" si="13"/>
        <v>50913.23</v>
      </c>
      <c r="V19" s="9">
        <f t="shared" si="13"/>
        <v>63396.83</v>
      </c>
      <c r="W19" s="2">
        <f t="shared" si="13"/>
        <v>61930.05</v>
      </c>
      <c r="X19" s="2">
        <f t="shared" si="13"/>
        <v>59185.760000000002</v>
      </c>
      <c r="Y19" s="10">
        <f t="shared" si="13"/>
        <v>59185.760000000002</v>
      </c>
      <c r="Z19" s="2">
        <f t="shared" si="13"/>
        <v>68506.86</v>
      </c>
      <c r="AA19" s="10">
        <f t="shared" si="13"/>
        <v>59486.879999999997</v>
      </c>
    </row>
    <row r="20" spans="1:27" x14ac:dyDescent="0.35">
      <c r="A20" s="17">
        <v>14</v>
      </c>
      <c r="B20" s="9">
        <f t="shared" ref="B20:AA20" si="14">ROUNDDOWN(B90*$E$2,2)</f>
        <v>37385.01</v>
      </c>
      <c r="C20" s="2">
        <f t="shared" si="14"/>
        <v>36814.43</v>
      </c>
      <c r="D20" s="2">
        <f t="shared" si="14"/>
        <v>36442.03</v>
      </c>
      <c r="E20" s="10">
        <f t="shared" si="14"/>
        <v>36442.03</v>
      </c>
      <c r="F20" s="9">
        <f t="shared" si="14"/>
        <v>47309.35</v>
      </c>
      <c r="G20" s="2">
        <f t="shared" si="14"/>
        <v>46195.82</v>
      </c>
      <c r="H20" s="2">
        <f t="shared" si="14"/>
        <v>44634.47</v>
      </c>
      <c r="I20" s="10">
        <f t="shared" si="14"/>
        <v>44634.47</v>
      </c>
      <c r="J20" s="9">
        <f t="shared" si="14"/>
        <v>49391.16</v>
      </c>
      <c r="K20" s="2">
        <f t="shared" si="14"/>
        <v>48231.34</v>
      </c>
      <c r="L20" s="2">
        <f t="shared" si="14"/>
        <v>46291.43</v>
      </c>
      <c r="M20" s="10">
        <f t="shared" si="14"/>
        <v>46291.43</v>
      </c>
      <c r="N20" s="9">
        <f t="shared" si="14"/>
        <v>55779.05</v>
      </c>
      <c r="O20" s="2">
        <f t="shared" si="14"/>
        <v>54596.23</v>
      </c>
      <c r="P20" s="2">
        <f t="shared" si="14"/>
        <v>52656.25</v>
      </c>
      <c r="Q20" s="10">
        <f t="shared" si="14"/>
        <v>52656.25</v>
      </c>
      <c r="R20" s="9">
        <f t="shared" si="14"/>
        <v>54017.01</v>
      </c>
      <c r="S20" s="2">
        <f t="shared" si="14"/>
        <v>52853.14</v>
      </c>
      <c r="T20" s="2">
        <f t="shared" si="14"/>
        <v>50913.23</v>
      </c>
      <c r="U20" s="10">
        <f t="shared" si="14"/>
        <v>50913.23</v>
      </c>
      <c r="V20" s="9">
        <f t="shared" si="14"/>
        <v>63396.83</v>
      </c>
      <c r="W20" s="2">
        <f t="shared" si="14"/>
        <v>61930.05</v>
      </c>
      <c r="X20" s="2">
        <f t="shared" si="14"/>
        <v>59185.760000000002</v>
      </c>
      <c r="Y20" s="10">
        <f t="shared" si="14"/>
        <v>59185.760000000002</v>
      </c>
      <c r="Z20" s="2">
        <f t="shared" si="14"/>
        <v>68506.86</v>
      </c>
      <c r="AA20" s="10">
        <f t="shared" si="14"/>
        <v>59486.879999999997</v>
      </c>
    </row>
    <row r="21" spans="1:27" x14ac:dyDescent="0.35">
      <c r="A21" s="17">
        <v>15</v>
      </c>
      <c r="B21" s="9">
        <f t="shared" ref="B21:AA21" si="15">ROUNDDOWN(B91*$E$2,2)</f>
        <v>38327.99</v>
      </c>
      <c r="C21" s="2">
        <f t="shared" si="15"/>
        <v>37757.410000000003</v>
      </c>
      <c r="D21" s="2">
        <f t="shared" si="15"/>
        <v>37385.01</v>
      </c>
      <c r="E21" s="10">
        <f t="shared" si="15"/>
        <v>37385.01</v>
      </c>
      <c r="F21" s="9">
        <f t="shared" si="15"/>
        <v>48870.71</v>
      </c>
      <c r="G21" s="2">
        <f t="shared" si="15"/>
        <v>47757.18</v>
      </c>
      <c r="H21" s="2">
        <f t="shared" si="15"/>
        <v>46195.82</v>
      </c>
      <c r="I21" s="10">
        <f t="shared" si="15"/>
        <v>46195.82</v>
      </c>
      <c r="J21" s="9">
        <f t="shared" si="15"/>
        <v>51331.07</v>
      </c>
      <c r="K21" s="2">
        <f t="shared" si="15"/>
        <v>50171.25</v>
      </c>
      <c r="L21" s="2">
        <f t="shared" si="15"/>
        <v>48231.34</v>
      </c>
      <c r="M21" s="10">
        <f t="shared" si="15"/>
        <v>48231.34</v>
      </c>
      <c r="N21" s="9">
        <f t="shared" si="15"/>
        <v>57719.02</v>
      </c>
      <c r="O21" s="2">
        <f t="shared" si="15"/>
        <v>56536.2</v>
      </c>
      <c r="P21" s="2">
        <f t="shared" si="15"/>
        <v>54596.23</v>
      </c>
      <c r="Q21" s="10">
        <f t="shared" si="15"/>
        <v>54596.23</v>
      </c>
      <c r="R21" s="9">
        <f t="shared" si="15"/>
        <v>55956.92</v>
      </c>
      <c r="S21" s="2">
        <f t="shared" si="15"/>
        <v>54793.05</v>
      </c>
      <c r="T21" s="2">
        <f t="shared" si="15"/>
        <v>52853.14</v>
      </c>
      <c r="U21" s="10">
        <f t="shared" si="15"/>
        <v>52853.14</v>
      </c>
      <c r="V21" s="9">
        <f t="shared" si="15"/>
        <v>66141.11</v>
      </c>
      <c r="W21" s="2">
        <f t="shared" si="15"/>
        <v>64674.33</v>
      </c>
      <c r="X21" s="2">
        <f t="shared" si="15"/>
        <v>61930.05</v>
      </c>
      <c r="Y21" s="10">
        <f t="shared" si="15"/>
        <v>61930.05</v>
      </c>
      <c r="Z21" s="2">
        <f t="shared" si="15"/>
        <v>71251.149999999994</v>
      </c>
      <c r="AA21" s="10">
        <f t="shared" si="15"/>
        <v>61426.85</v>
      </c>
    </row>
    <row r="22" spans="1:27" x14ac:dyDescent="0.35">
      <c r="A22" s="17">
        <v>16</v>
      </c>
      <c r="B22" s="9">
        <f t="shared" ref="B22:AA22" si="16">ROUNDDOWN(B92*$E$2,2)</f>
        <v>38327.99</v>
      </c>
      <c r="C22" s="2">
        <f t="shared" si="16"/>
        <v>37757.410000000003</v>
      </c>
      <c r="D22" s="2">
        <f t="shared" si="16"/>
        <v>37385.01</v>
      </c>
      <c r="E22" s="10">
        <f t="shared" si="16"/>
        <v>37385.01</v>
      </c>
      <c r="F22" s="9">
        <f t="shared" si="16"/>
        <v>48870.71</v>
      </c>
      <c r="G22" s="2">
        <f t="shared" si="16"/>
        <v>47757.18</v>
      </c>
      <c r="H22" s="2">
        <f t="shared" si="16"/>
        <v>46195.82</v>
      </c>
      <c r="I22" s="10">
        <f t="shared" si="16"/>
        <v>46195.82</v>
      </c>
      <c r="J22" s="9">
        <f t="shared" si="16"/>
        <v>51331.07</v>
      </c>
      <c r="K22" s="2">
        <f t="shared" si="16"/>
        <v>50171.25</v>
      </c>
      <c r="L22" s="2">
        <f t="shared" si="16"/>
        <v>48231.34</v>
      </c>
      <c r="M22" s="10">
        <f t="shared" si="16"/>
        <v>48231.34</v>
      </c>
      <c r="N22" s="9">
        <f t="shared" si="16"/>
        <v>57719.02</v>
      </c>
      <c r="O22" s="2">
        <f t="shared" si="16"/>
        <v>56536.2</v>
      </c>
      <c r="P22" s="2">
        <f t="shared" si="16"/>
        <v>54596.23</v>
      </c>
      <c r="Q22" s="10">
        <f t="shared" si="16"/>
        <v>54596.23</v>
      </c>
      <c r="R22" s="9">
        <f t="shared" si="16"/>
        <v>55956.92</v>
      </c>
      <c r="S22" s="2">
        <f t="shared" si="16"/>
        <v>54793.05</v>
      </c>
      <c r="T22" s="2">
        <f t="shared" si="16"/>
        <v>52853.14</v>
      </c>
      <c r="U22" s="10">
        <f t="shared" si="16"/>
        <v>52853.14</v>
      </c>
      <c r="V22" s="9">
        <f t="shared" si="16"/>
        <v>66141.11</v>
      </c>
      <c r="W22" s="2">
        <f t="shared" si="16"/>
        <v>64674.33</v>
      </c>
      <c r="X22" s="2">
        <f t="shared" si="16"/>
        <v>61930.05</v>
      </c>
      <c r="Y22" s="10">
        <f t="shared" si="16"/>
        <v>61930.05</v>
      </c>
      <c r="Z22" s="2">
        <f t="shared" si="16"/>
        <v>71251.149999999994</v>
      </c>
      <c r="AA22" s="10">
        <f t="shared" si="16"/>
        <v>61426.85</v>
      </c>
    </row>
    <row r="23" spans="1:27" x14ac:dyDescent="0.35">
      <c r="A23" s="17">
        <v>17</v>
      </c>
      <c r="B23" s="9">
        <f t="shared" ref="B23:AA23" si="17">ROUNDDOWN(B93*$E$2,2)</f>
        <v>39270.97</v>
      </c>
      <c r="C23" s="2">
        <f t="shared" si="17"/>
        <v>38700.39</v>
      </c>
      <c r="D23" s="2">
        <f t="shared" si="17"/>
        <v>38327.99</v>
      </c>
      <c r="E23" s="10">
        <f t="shared" si="17"/>
        <v>38327.99</v>
      </c>
      <c r="F23" s="9">
        <f t="shared" si="17"/>
        <v>50432.06</v>
      </c>
      <c r="G23" s="2">
        <f t="shared" si="17"/>
        <v>49318.53</v>
      </c>
      <c r="H23" s="2">
        <f t="shared" si="17"/>
        <v>47757.18</v>
      </c>
      <c r="I23" s="10">
        <f t="shared" si="17"/>
        <v>47757.18</v>
      </c>
      <c r="J23" s="9">
        <f t="shared" si="17"/>
        <v>53270.98</v>
      </c>
      <c r="K23" s="2">
        <f t="shared" si="17"/>
        <v>52111.16</v>
      </c>
      <c r="L23" s="2">
        <f t="shared" si="17"/>
        <v>50171.25</v>
      </c>
      <c r="M23" s="10">
        <f t="shared" si="17"/>
        <v>50171.25</v>
      </c>
      <c r="N23" s="9">
        <f t="shared" si="17"/>
        <v>59658.99</v>
      </c>
      <c r="O23" s="2">
        <f t="shared" si="17"/>
        <v>58476.17</v>
      </c>
      <c r="P23" s="2">
        <f t="shared" si="17"/>
        <v>56536.2</v>
      </c>
      <c r="Q23" s="10">
        <f t="shared" si="17"/>
        <v>56536.2</v>
      </c>
      <c r="R23" s="9">
        <f t="shared" si="17"/>
        <v>57896.83</v>
      </c>
      <c r="S23" s="2">
        <f t="shared" si="17"/>
        <v>56732.959999999999</v>
      </c>
      <c r="T23" s="2">
        <f t="shared" si="17"/>
        <v>54793.05</v>
      </c>
      <c r="U23" s="10">
        <f t="shared" si="17"/>
        <v>54793.05</v>
      </c>
      <c r="V23" s="9">
        <f t="shared" si="17"/>
        <v>68885.399999999994</v>
      </c>
      <c r="W23" s="2">
        <f t="shared" si="17"/>
        <v>67418.61</v>
      </c>
      <c r="X23" s="2">
        <f t="shared" si="17"/>
        <v>64674.33</v>
      </c>
      <c r="Y23" s="10">
        <f t="shared" si="17"/>
        <v>64674.33</v>
      </c>
      <c r="Z23" s="2">
        <f t="shared" si="17"/>
        <v>73995.429999999993</v>
      </c>
      <c r="AA23" s="10">
        <f t="shared" si="17"/>
        <v>63366.82</v>
      </c>
    </row>
    <row r="24" spans="1:27" x14ac:dyDescent="0.35">
      <c r="A24" s="17">
        <v>18</v>
      </c>
      <c r="B24" s="9">
        <f t="shared" ref="B24:AA24" si="18">ROUNDDOWN(B94*$E$2,2)</f>
        <v>39270.97</v>
      </c>
      <c r="C24" s="2">
        <f t="shared" si="18"/>
        <v>38700.39</v>
      </c>
      <c r="D24" s="2">
        <f t="shared" si="18"/>
        <v>38327.99</v>
      </c>
      <c r="E24" s="10">
        <f t="shared" si="18"/>
        <v>38327.99</v>
      </c>
      <c r="F24" s="9">
        <f t="shared" si="18"/>
        <v>50432.06</v>
      </c>
      <c r="G24" s="2">
        <f t="shared" si="18"/>
        <v>49318.53</v>
      </c>
      <c r="H24" s="2">
        <f t="shared" si="18"/>
        <v>47757.18</v>
      </c>
      <c r="I24" s="10">
        <f t="shared" si="18"/>
        <v>47757.18</v>
      </c>
      <c r="J24" s="9">
        <f t="shared" si="18"/>
        <v>53270.98</v>
      </c>
      <c r="K24" s="2">
        <f t="shared" si="18"/>
        <v>52111.16</v>
      </c>
      <c r="L24" s="2">
        <f t="shared" si="18"/>
        <v>50171.25</v>
      </c>
      <c r="M24" s="10">
        <f t="shared" si="18"/>
        <v>50171.25</v>
      </c>
      <c r="N24" s="9">
        <f t="shared" si="18"/>
        <v>59658.99</v>
      </c>
      <c r="O24" s="2">
        <f t="shared" si="18"/>
        <v>58476.17</v>
      </c>
      <c r="P24" s="2">
        <f t="shared" si="18"/>
        <v>56536.2</v>
      </c>
      <c r="Q24" s="10">
        <f t="shared" si="18"/>
        <v>56536.2</v>
      </c>
      <c r="R24" s="9">
        <f t="shared" si="18"/>
        <v>57896.83</v>
      </c>
      <c r="S24" s="2">
        <f t="shared" si="18"/>
        <v>56732.959999999999</v>
      </c>
      <c r="T24" s="2">
        <f t="shared" si="18"/>
        <v>54793.05</v>
      </c>
      <c r="U24" s="10">
        <f t="shared" si="18"/>
        <v>54793.05</v>
      </c>
      <c r="V24" s="9">
        <f t="shared" si="18"/>
        <v>68885.399999999994</v>
      </c>
      <c r="W24" s="2">
        <f t="shared" si="18"/>
        <v>67418.61</v>
      </c>
      <c r="X24" s="2">
        <f t="shared" si="18"/>
        <v>64674.33</v>
      </c>
      <c r="Y24" s="10">
        <f t="shared" si="18"/>
        <v>64674.33</v>
      </c>
      <c r="Z24" s="2">
        <f t="shared" si="18"/>
        <v>73995.429999999993</v>
      </c>
      <c r="AA24" s="10">
        <f t="shared" si="18"/>
        <v>63366.82</v>
      </c>
    </row>
    <row r="25" spans="1:27" x14ac:dyDescent="0.35">
      <c r="A25" s="17">
        <v>19</v>
      </c>
      <c r="B25" s="9">
        <f t="shared" ref="B25:AA25" si="19">ROUNDDOWN(B95*$E$2,2)</f>
        <v>40213.949999999997</v>
      </c>
      <c r="C25" s="2">
        <f t="shared" si="19"/>
        <v>39643.370000000003</v>
      </c>
      <c r="D25" s="2">
        <f t="shared" si="19"/>
        <v>39270.97</v>
      </c>
      <c r="E25" s="10">
        <f t="shared" si="19"/>
        <v>39270.97</v>
      </c>
      <c r="F25" s="9">
        <f t="shared" si="19"/>
        <v>51993.42</v>
      </c>
      <c r="G25" s="2">
        <f t="shared" si="19"/>
        <v>50879.89</v>
      </c>
      <c r="H25" s="2">
        <f t="shared" si="19"/>
        <v>49318.53</v>
      </c>
      <c r="I25" s="10">
        <f t="shared" si="19"/>
        <v>49318.53</v>
      </c>
      <c r="J25" s="9">
        <f t="shared" si="19"/>
        <v>55210.89</v>
      </c>
      <c r="K25" s="2">
        <f t="shared" si="19"/>
        <v>54051.07</v>
      </c>
      <c r="L25" s="2">
        <f t="shared" si="19"/>
        <v>52111.16</v>
      </c>
      <c r="M25" s="10">
        <f t="shared" si="19"/>
        <v>52111.16</v>
      </c>
      <c r="N25" s="9">
        <f t="shared" si="19"/>
        <v>61598.97</v>
      </c>
      <c r="O25" s="2">
        <f t="shared" si="19"/>
        <v>60416.15</v>
      </c>
      <c r="P25" s="2">
        <f t="shared" si="19"/>
        <v>58476.17</v>
      </c>
      <c r="Q25" s="10">
        <f t="shared" si="19"/>
        <v>58476.17</v>
      </c>
      <c r="R25" s="9">
        <f t="shared" si="19"/>
        <v>59836.74</v>
      </c>
      <c r="S25" s="2">
        <f t="shared" si="19"/>
        <v>58672.87</v>
      </c>
      <c r="T25" s="2">
        <f t="shared" si="19"/>
        <v>56732.959999999999</v>
      </c>
      <c r="U25" s="10">
        <f t="shared" si="19"/>
        <v>56732.959999999999</v>
      </c>
      <c r="V25" s="9">
        <f t="shared" si="19"/>
        <v>71629.679999999993</v>
      </c>
      <c r="W25" s="2">
        <f t="shared" si="19"/>
        <v>70162.89</v>
      </c>
      <c r="X25" s="2">
        <f t="shared" si="19"/>
        <v>67418.61</v>
      </c>
      <c r="Y25" s="10">
        <f t="shared" si="19"/>
        <v>67418.61</v>
      </c>
      <c r="Z25" s="2">
        <f t="shared" si="19"/>
        <v>76739.710000000006</v>
      </c>
      <c r="AA25" s="10">
        <f t="shared" si="19"/>
        <v>65306.8</v>
      </c>
    </row>
    <row r="26" spans="1:27" x14ac:dyDescent="0.35">
      <c r="A26" s="17">
        <v>20</v>
      </c>
      <c r="B26" s="9">
        <f t="shared" ref="B26:AA26" si="20">ROUNDDOWN(B96*$E$2,2)</f>
        <v>40213.949999999997</v>
      </c>
      <c r="C26" s="2">
        <f t="shared" si="20"/>
        <v>39643.370000000003</v>
      </c>
      <c r="D26" s="2">
        <f t="shared" si="20"/>
        <v>39270.97</v>
      </c>
      <c r="E26" s="10">
        <f t="shared" si="20"/>
        <v>39270.97</v>
      </c>
      <c r="F26" s="9">
        <f t="shared" si="20"/>
        <v>51993.42</v>
      </c>
      <c r="G26" s="2">
        <f t="shared" si="20"/>
        <v>50879.89</v>
      </c>
      <c r="H26" s="2">
        <f t="shared" si="20"/>
        <v>49318.53</v>
      </c>
      <c r="I26" s="10">
        <f t="shared" si="20"/>
        <v>49318.53</v>
      </c>
      <c r="J26" s="9">
        <f t="shared" si="20"/>
        <v>55210.89</v>
      </c>
      <c r="K26" s="2">
        <f t="shared" si="20"/>
        <v>54051.07</v>
      </c>
      <c r="L26" s="2">
        <f t="shared" si="20"/>
        <v>52111.16</v>
      </c>
      <c r="M26" s="10">
        <f t="shared" si="20"/>
        <v>52111.16</v>
      </c>
      <c r="N26" s="9">
        <f t="shared" si="20"/>
        <v>61598.97</v>
      </c>
      <c r="O26" s="2">
        <f t="shared" si="20"/>
        <v>60416.15</v>
      </c>
      <c r="P26" s="2">
        <f t="shared" si="20"/>
        <v>58476.17</v>
      </c>
      <c r="Q26" s="10">
        <f t="shared" si="20"/>
        <v>58476.17</v>
      </c>
      <c r="R26" s="9">
        <f t="shared" si="20"/>
        <v>59836.74</v>
      </c>
      <c r="S26" s="2">
        <f t="shared" si="20"/>
        <v>58672.87</v>
      </c>
      <c r="T26" s="2">
        <f t="shared" si="20"/>
        <v>56732.959999999999</v>
      </c>
      <c r="U26" s="10">
        <f t="shared" si="20"/>
        <v>56732.959999999999</v>
      </c>
      <c r="V26" s="9">
        <f t="shared" si="20"/>
        <v>71629.679999999993</v>
      </c>
      <c r="W26" s="2">
        <f t="shared" si="20"/>
        <v>70162.89</v>
      </c>
      <c r="X26" s="2">
        <f t="shared" si="20"/>
        <v>67418.61</v>
      </c>
      <c r="Y26" s="10">
        <f t="shared" si="20"/>
        <v>67418.61</v>
      </c>
      <c r="Z26" s="2">
        <f t="shared" si="20"/>
        <v>76739.710000000006</v>
      </c>
      <c r="AA26" s="10">
        <f t="shared" si="20"/>
        <v>65306.8</v>
      </c>
    </row>
    <row r="27" spans="1:27" x14ac:dyDescent="0.35">
      <c r="A27" s="17">
        <v>21</v>
      </c>
      <c r="B27" s="9">
        <f t="shared" ref="B27:AA27" si="21">ROUNDDOWN(B97*$E$2,2)</f>
        <v>41156.93</v>
      </c>
      <c r="C27" s="2">
        <f t="shared" si="21"/>
        <v>40586.35</v>
      </c>
      <c r="D27" s="2">
        <f t="shared" si="21"/>
        <v>40213.949999999997</v>
      </c>
      <c r="E27" s="10">
        <f t="shared" si="21"/>
        <v>40213.949999999997</v>
      </c>
      <c r="F27" s="9">
        <f t="shared" si="21"/>
        <v>53554.77</v>
      </c>
      <c r="G27" s="2">
        <f t="shared" si="21"/>
        <v>52441.24</v>
      </c>
      <c r="H27" s="2">
        <f t="shared" si="21"/>
        <v>50879.89</v>
      </c>
      <c r="I27" s="10">
        <f t="shared" si="21"/>
        <v>50879.89</v>
      </c>
      <c r="J27" s="9">
        <f t="shared" si="21"/>
        <v>57150.8</v>
      </c>
      <c r="K27" s="2">
        <f t="shared" si="21"/>
        <v>55990.98</v>
      </c>
      <c r="L27" s="2">
        <f t="shared" si="21"/>
        <v>54051.07</v>
      </c>
      <c r="M27" s="10">
        <f t="shared" si="21"/>
        <v>54051.07</v>
      </c>
      <c r="N27" s="9">
        <f t="shared" si="21"/>
        <v>63538.94</v>
      </c>
      <c r="O27" s="2">
        <f t="shared" si="21"/>
        <v>62356.12</v>
      </c>
      <c r="P27" s="2">
        <f t="shared" si="21"/>
        <v>60416.15</v>
      </c>
      <c r="Q27" s="10">
        <f t="shared" si="21"/>
        <v>60416.15</v>
      </c>
      <c r="R27" s="9">
        <f t="shared" si="21"/>
        <v>61776.65</v>
      </c>
      <c r="S27" s="2">
        <f t="shared" si="21"/>
        <v>60612.78</v>
      </c>
      <c r="T27" s="2">
        <f t="shared" si="21"/>
        <v>58672.87</v>
      </c>
      <c r="U27" s="10">
        <f t="shared" si="21"/>
        <v>58672.87</v>
      </c>
      <c r="V27" s="9">
        <f t="shared" si="21"/>
        <v>74373.960000000006</v>
      </c>
      <c r="W27" s="2">
        <f t="shared" si="21"/>
        <v>72907.179999999993</v>
      </c>
      <c r="X27" s="2">
        <f t="shared" si="21"/>
        <v>70162.89</v>
      </c>
      <c r="Y27" s="10">
        <f t="shared" si="21"/>
        <v>70162.89</v>
      </c>
      <c r="Z27" s="2">
        <f t="shared" si="21"/>
        <v>79483.990000000005</v>
      </c>
      <c r="AA27" s="10">
        <f t="shared" si="21"/>
        <v>67246.77</v>
      </c>
    </row>
    <row r="28" spans="1:27" x14ac:dyDescent="0.35">
      <c r="A28" s="17">
        <v>22</v>
      </c>
      <c r="B28" s="9">
        <f t="shared" ref="B28:AA28" si="22">ROUNDDOWN(B98*$E$2,2)</f>
        <v>41156.93</v>
      </c>
      <c r="C28" s="2">
        <f t="shared" si="22"/>
        <v>40586.35</v>
      </c>
      <c r="D28" s="2">
        <f t="shared" si="22"/>
        <v>40213.949999999997</v>
      </c>
      <c r="E28" s="10">
        <f t="shared" si="22"/>
        <v>40213.949999999997</v>
      </c>
      <c r="F28" s="9">
        <f t="shared" si="22"/>
        <v>53554.77</v>
      </c>
      <c r="G28" s="2">
        <f t="shared" si="22"/>
        <v>52441.24</v>
      </c>
      <c r="H28" s="2">
        <f t="shared" si="22"/>
        <v>50879.89</v>
      </c>
      <c r="I28" s="10">
        <f t="shared" si="22"/>
        <v>50879.89</v>
      </c>
      <c r="J28" s="9">
        <f t="shared" si="22"/>
        <v>57150.8</v>
      </c>
      <c r="K28" s="2">
        <f t="shared" si="22"/>
        <v>55990.98</v>
      </c>
      <c r="L28" s="2">
        <f t="shared" si="22"/>
        <v>54051.07</v>
      </c>
      <c r="M28" s="10">
        <f t="shared" si="22"/>
        <v>54051.07</v>
      </c>
      <c r="N28" s="9">
        <f t="shared" si="22"/>
        <v>63538.94</v>
      </c>
      <c r="O28" s="2">
        <f t="shared" si="22"/>
        <v>62356.12</v>
      </c>
      <c r="P28" s="2">
        <f t="shared" si="22"/>
        <v>60416.15</v>
      </c>
      <c r="Q28" s="10">
        <f t="shared" si="22"/>
        <v>60416.15</v>
      </c>
      <c r="R28" s="9">
        <f t="shared" si="22"/>
        <v>61776.65</v>
      </c>
      <c r="S28" s="2">
        <f t="shared" si="22"/>
        <v>60612.78</v>
      </c>
      <c r="T28" s="2">
        <f t="shared" si="22"/>
        <v>58672.87</v>
      </c>
      <c r="U28" s="10">
        <f t="shared" si="22"/>
        <v>58672.87</v>
      </c>
      <c r="V28" s="9">
        <f t="shared" si="22"/>
        <v>74373.960000000006</v>
      </c>
      <c r="W28" s="2">
        <f t="shared" si="22"/>
        <v>72907.179999999993</v>
      </c>
      <c r="X28" s="2">
        <f t="shared" si="22"/>
        <v>70162.89</v>
      </c>
      <c r="Y28" s="10">
        <f t="shared" si="22"/>
        <v>70162.89</v>
      </c>
      <c r="Z28" s="2">
        <f t="shared" si="22"/>
        <v>79483.990000000005</v>
      </c>
      <c r="AA28" s="10">
        <f t="shared" si="22"/>
        <v>67246.77</v>
      </c>
    </row>
    <row r="29" spans="1:27" x14ac:dyDescent="0.35">
      <c r="A29" s="17">
        <v>23</v>
      </c>
      <c r="B29" s="9">
        <f t="shared" ref="B29:AA29" si="23">ROUNDDOWN(B99*$E$2,2)</f>
        <v>42106.85</v>
      </c>
      <c r="C29" s="2">
        <f t="shared" si="23"/>
        <v>41536.269999999997</v>
      </c>
      <c r="D29" s="2">
        <f t="shared" si="23"/>
        <v>41163.870000000003</v>
      </c>
      <c r="E29" s="10">
        <f t="shared" si="23"/>
        <v>41163.870000000003</v>
      </c>
      <c r="F29" s="9">
        <f t="shared" si="23"/>
        <v>55116.13</v>
      </c>
      <c r="G29" s="2">
        <f t="shared" si="23"/>
        <v>54002.6</v>
      </c>
      <c r="H29" s="2">
        <f t="shared" si="23"/>
        <v>52441.24</v>
      </c>
      <c r="I29" s="10">
        <f t="shared" si="23"/>
        <v>52441.24</v>
      </c>
      <c r="J29" s="9">
        <f t="shared" si="23"/>
        <v>59090.71</v>
      </c>
      <c r="K29" s="2">
        <f t="shared" si="23"/>
        <v>57930.89</v>
      </c>
      <c r="L29" s="2">
        <f t="shared" si="23"/>
        <v>55990.98</v>
      </c>
      <c r="M29" s="10">
        <f t="shared" si="23"/>
        <v>55990.98</v>
      </c>
      <c r="N29" s="9">
        <f t="shared" si="23"/>
        <v>65478.91</v>
      </c>
      <c r="O29" s="2">
        <f t="shared" si="23"/>
        <v>64296.09</v>
      </c>
      <c r="P29" s="2">
        <f t="shared" si="23"/>
        <v>62356.12</v>
      </c>
      <c r="Q29" s="10">
        <f t="shared" si="23"/>
        <v>62356.12</v>
      </c>
      <c r="R29" s="9">
        <f t="shared" si="23"/>
        <v>63716.56</v>
      </c>
      <c r="S29" s="2">
        <f t="shared" si="23"/>
        <v>62552.69</v>
      </c>
      <c r="T29" s="2">
        <f t="shared" si="23"/>
        <v>60612.78</v>
      </c>
      <c r="U29" s="10">
        <f t="shared" si="23"/>
        <v>60612.78</v>
      </c>
      <c r="V29" s="9">
        <f t="shared" si="23"/>
        <v>77118.240000000005</v>
      </c>
      <c r="W29" s="2">
        <f t="shared" si="23"/>
        <v>75651.460000000006</v>
      </c>
      <c r="X29" s="2">
        <f t="shared" si="23"/>
        <v>72907.179999999993</v>
      </c>
      <c r="Y29" s="10">
        <f t="shared" si="23"/>
        <v>72907.179999999993</v>
      </c>
      <c r="Z29" s="2">
        <f t="shared" si="23"/>
        <v>82228.28</v>
      </c>
      <c r="AA29" s="10">
        <f t="shared" si="23"/>
        <v>69186.740000000005</v>
      </c>
    </row>
    <row r="30" spans="1:27" x14ac:dyDescent="0.35">
      <c r="A30" s="17">
        <v>24</v>
      </c>
      <c r="B30" s="9">
        <f t="shared" ref="B30:AA30" si="24">ROUNDDOWN(B100*$E$2,2)</f>
        <v>42106.85</v>
      </c>
      <c r="C30" s="2">
        <f t="shared" si="24"/>
        <v>41536.269999999997</v>
      </c>
      <c r="D30" s="2">
        <f t="shared" si="24"/>
        <v>41163.870000000003</v>
      </c>
      <c r="E30" s="10">
        <f t="shared" si="24"/>
        <v>41163.870000000003</v>
      </c>
      <c r="F30" s="9">
        <f t="shared" si="24"/>
        <v>55116.13</v>
      </c>
      <c r="G30" s="2">
        <f t="shared" si="24"/>
        <v>54002.6</v>
      </c>
      <c r="H30" s="2">
        <f t="shared" si="24"/>
        <v>52441.24</v>
      </c>
      <c r="I30" s="10">
        <f t="shared" si="24"/>
        <v>52441.24</v>
      </c>
      <c r="J30" s="9">
        <f t="shared" si="24"/>
        <v>59090.71</v>
      </c>
      <c r="K30" s="2">
        <f t="shared" si="24"/>
        <v>57930.89</v>
      </c>
      <c r="L30" s="2">
        <f t="shared" si="24"/>
        <v>55990.98</v>
      </c>
      <c r="M30" s="10">
        <f t="shared" si="24"/>
        <v>55990.98</v>
      </c>
      <c r="N30" s="9">
        <f t="shared" si="24"/>
        <v>65478.91</v>
      </c>
      <c r="O30" s="2">
        <f t="shared" si="24"/>
        <v>64296.09</v>
      </c>
      <c r="P30" s="2">
        <f t="shared" si="24"/>
        <v>62356.12</v>
      </c>
      <c r="Q30" s="10">
        <f t="shared" si="24"/>
        <v>62356.12</v>
      </c>
      <c r="R30" s="9">
        <f t="shared" si="24"/>
        <v>63716.56</v>
      </c>
      <c r="S30" s="2">
        <f t="shared" si="24"/>
        <v>62552.69</v>
      </c>
      <c r="T30" s="2">
        <f t="shared" si="24"/>
        <v>60612.78</v>
      </c>
      <c r="U30" s="10">
        <f t="shared" si="24"/>
        <v>60612.78</v>
      </c>
      <c r="V30" s="9">
        <f t="shared" si="24"/>
        <v>77118.240000000005</v>
      </c>
      <c r="W30" s="2">
        <f t="shared" si="24"/>
        <v>75651.460000000006</v>
      </c>
      <c r="X30" s="2">
        <f t="shared" si="24"/>
        <v>72907.179999999993</v>
      </c>
      <c r="Y30" s="10">
        <f t="shared" si="24"/>
        <v>72907.179999999993</v>
      </c>
      <c r="Z30" s="2">
        <f t="shared" si="24"/>
        <v>82228.28</v>
      </c>
      <c r="AA30" s="10">
        <f t="shared" si="24"/>
        <v>69186.740000000005</v>
      </c>
    </row>
    <row r="31" spans="1:27" x14ac:dyDescent="0.35">
      <c r="A31" s="17">
        <v>25</v>
      </c>
      <c r="B31" s="9">
        <f t="shared" ref="B31:AA31" si="25">ROUNDDOWN(B101*$E$2,2)</f>
        <v>43068.49</v>
      </c>
      <c r="C31" s="2">
        <f t="shared" si="25"/>
        <v>42497.91</v>
      </c>
      <c r="D31" s="2">
        <f t="shared" si="25"/>
        <v>42125.51</v>
      </c>
      <c r="E31" s="10">
        <f t="shared" si="25"/>
        <v>42125.51</v>
      </c>
      <c r="F31" s="9">
        <f t="shared" si="25"/>
        <v>56677.48</v>
      </c>
      <c r="G31" s="2">
        <f t="shared" si="25"/>
        <v>55563.95</v>
      </c>
      <c r="H31" s="2">
        <f t="shared" si="25"/>
        <v>54002.6</v>
      </c>
      <c r="I31" s="10">
        <f t="shared" si="25"/>
        <v>54002.6</v>
      </c>
      <c r="J31" s="9">
        <f t="shared" si="25"/>
        <v>61030.62</v>
      </c>
      <c r="K31" s="2">
        <f t="shared" si="25"/>
        <v>59870.8</v>
      </c>
      <c r="L31" s="2">
        <f t="shared" si="25"/>
        <v>57930.89</v>
      </c>
      <c r="M31" s="10">
        <f t="shared" si="25"/>
        <v>57930.89</v>
      </c>
      <c r="N31" s="9">
        <f t="shared" si="25"/>
        <v>67418.89</v>
      </c>
      <c r="O31" s="2">
        <f t="shared" si="25"/>
        <v>66236.070000000007</v>
      </c>
      <c r="P31" s="2">
        <f t="shared" si="25"/>
        <v>64296.09</v>
      </c>
      <c r="Q31" s="10">
        <f t="shared" si="25"/>
        <v>64296.09</v>
      </c>
      <c r="R31" s="9">
        <f t="shared" si="25"/>
        <v>65656.47</v>
      </c>
      <c r="S31" s="2">
        <f t="shared" si="25"/>
        <v>64492.6</v>
      </c>
      <c r="T31" s="2">
        <f t="shared" si="25"/>
        <v>62552.69</v>
      </c>
      <c r="U31" s="10">
        <f t="shared" si="25"/>
        <v>62552.69</v>
      </c>
      <c r="V31" s="9">
        <f t="shared" si="25"/>
        <v>79862.53</v>
      </c>
      <c r="W31" s="2">
        <f t="shared" si="25"/>
        <v>78395.740000000005</v>
      </c>
      <c r="X31" s="2">
        <f t="shared" si="25"/>
        <v>75651.460000000006</v>
      </c>
      <c r="Y31" s="10">
        <f t="shared" si="25"/>
        <v>75651.460000000006</v>
      </c>
      <c r="Z31" s="2">
        <f t="shared" si="25"/>
        <v>84972.56</v>
      </c>
      <c r="AA31" s="10">
        <f t="shared" si="25"/>
        <v>71126.710000000006</v>
      </c>
    </row>
    <row r="32" spans="1:27" x14ac:dyDescent="0.35">
      <c r="A32" s="17">
        <v>26</v>
      </c>
      <c r="B32" s="9">
        <f t="shared" ref="B32:AA32" si="26">ROUNDDOWN(B102*$E$2,2)</f>
        <v>43068.49</v>
      </c>
      <c r="C32" s="2">
        <f t="shared" si="26"/>
        <v>42497.91</v>
      </c>
      <c r="D32" s="2">
        <f t="shared" si="26"/>
        <v>42125.51</v>
      </c>
      <c r="E32" s="10">
        <f t="shared" si="26"/>
        <v>42125.51</v>
      </c>
      <c r="F32" s="9">
        <f t="shared" si="26"/>
        <v>56677.48</v>
      </c>
      <c r="G32" s="2">
        <f t="shared" si="26"/>
        <v>55563.95</v>
      </c>
      <c r="H32" s="2">
        <f t="shared" si="26"/>
        <v>54002.6</v>
      </c>
      <c r="I32" s="10">
        <f t="shared" si="26"/>
        <v>54002.6</v>
      </c>
      <c r="J32" s="9">
        <f t="shared" si="26"/>
        <v>61030.62</v>
      </c>
      <c r="K32" s="2">
        <f t="shared" si="26"/>
        <v>59870.8</v>
      </c>
      <c r="L32" s="2">
        <f t="shared" si="26"/>
        <v>57930.89</v>
      </c>
      <c r="M32" s="10">
        <f t="shared" si="26"/>
        <v>57930.89</v>
      </c>
      <c r="N32" s="9">
        <f t="shared" si="26"/>
        <v>67418.89</v>
      </c>
      <c r="O32" s="2">
        <f t="shared" si="26"/>
        <v>66236.070000000007</v>
      </c>
      <c r="P32" s="2">
        <f t="shared" si="26"/>
        <v>64296.09</v>
      </c>
      <c r="Q32" s="10">
        <f t="shared" si="26"/>
        <v>64296.09</v>
      </c>
      <c r="R32" s="9">
        <f t="shared" si="26"/>
        <v>65656.47</v>
      </c>
      <c r="S32" s="2">
        <f t="shared" si="26"/>
        <v>64492.6</v>
      </c>
      <c r="T32" s="2">
        <f t="shared" si="26"/>
        <v>62552.69</v>
      </c>
      <c r="U32" s="10">
        <f t="shared" si="26"/>
        <v>62552.69</v>
      </c>
      <c r="V32" s="9">
        <f t="shared" si="26"/>
        <v>79862.53</v>
      </c>
      <c r="W32" s="2">
        <f t="shared" si="26"/>
        <v>78395.740000000005</v>
      </c>
      <c r="X32" s="2">
        <f t="shared" si="26"/>
        <v>75651.460000000006</v>
      </c>
      <c r="Y32" s="10">
        <f t="shared" si="26"/>
        <v>75651.460000000006</v>
      </c>
      <c r="Z32" s="2">
        <f t="shared" si="26"/>
        <v>84972.56</v>
      </c>
      <c r="AA32" s="10">
        <f t="shared" si="26"/>
        <v>71126.710000000006</v>
      </c>
    </row>
    <row r="33" spans="1:27" x14ac:dyDescent="0.35">
      <c r="A33" s="17">
        <v>27</v>
      </c>
      <c r="B33" s="9">
        <f t="shared" ref="B33:AA33" si="27">ROUNDDOWN(B103*$E$2,2)</f>
        <v>44030.12</v>
      </c>
      <c r="C33" s="2">
        <f t="shared" si="27"/>
        <v>43459.54</v>
      </c>
      <c r="D33" s="2">
        <f t="shared" si="27"/>
        <v>43087.14</v>
      </c>
      <c r="E33" s="10">
        <f t="shared" si="27"/>
        <v>43087.14</v>
      </c>
      <c r="F33" s="9">
        <f t="shared" si="27"/>
        <v>58238.84</v>
      </c>
      <c r="G33" s="2">
        <f t="shared" si="27"/>
        <v>57125.31</v>
      </c>
      <c r="H33" s="2">
        <f t="shared" si="27"/>
        <v>55563.95</v>
      </c>
      <c r="I33" s="10">
        <f t="shared" si="27"/>
        <v>55563.95</v>
      </c>
      <c r="J33" s="9">
        <f t="shared" si="27"/>
        <v>62970.52</v>
      </c>
      <c r="K33" s="2">
        <f t="shared" si="27"/>
        <v>61810.71</v>
      </c>
      <c r="L33" s="2">
        <f t="shared" si="27"/>
        <v>59870.8</v>
      </c>
      <c r="M33" s="10">
        <f t="shared" si="27"/>
        <v>59870.8</v>
      </c>
      <c r="N33" s="9">
        <f t="shared" si="27"/>
        <v>69358.86</v>
      </c>
      <c r="O33" s="2">
        <f t="shared" si="27"/>
        <v>68176.039999999994</v>
      </c>
      <c r="P33" s="2">
        <f t="shared" si="27"/>
        <v>66236.070000000007</v>
      </c>
      <c r="Q33" s="10">
        <f t="shared" si="27"/>
        <v>66236.070000000007</v>
      </c>
      <c r="R33" s="9">
        <f t="shared" si="27"/>
        <v>67596.37</v>
      </c>
      <c r="S33" s="2">
        <f t="shared" si="27"/>
        <v>66432.509999999995</v>
      </c>
      <c r="T33" s="2">
        <f t="shared" si="27"/>
        <v>64492.6</v>
      </c>
      <c r="U33" s="10">
        <f t="shared" si="27"/>
        <v>64492.6</v>
      </c>
      <c r="V33" s="9">
        <f t="shared" si="27"/>
        <v>79862.53</v>
      </c>
      <c r="W33" s="2">
        <f t="shared" si="27"/>
        <v>78395.740000000005</v>
      </c>
      <c r="X33" s="2">
        <f t="shared" si="27"/>
        <v>75651.460000000006</v>
      </c>
      <c r="Y33" s="10">
        <f t="shared" si="27"/>
        <v>75651.460000000006</v>
      </c>
      <c r="Z33" s="2">
        <f t="shared" si="27"/>
        <v>84972.56</v>
      </c>
      <c r="AA33" s="10">
        <f t="shared" si="27"/>
        <v>73066.69</v>
      </c>
    </row>
    <row r="34" spans="1:27" x14ac:dyDescent="0.35">
      <c r="A34" s="17" t="s">
        <v>37</v>
      </c>
      <c r="B34" s="9">
        <f t="shared" ref="B34:AA34" si="28">ROUNDDOWN(B104*$E$2,2)</f>
        <v>44991.76</v>
      </c>
      <c r="C34" s="2">
        <f t="shared" si="28"/>
        <v>44421.18</v>
      </c>
      <c r="D34" s="2">
        <f t="shared" si="28"/>
        <v>44048.78</v>
      </c>
      <c r="E34" s="10">
        <f t="shared" si="28"/>
        <v>44048.78</v>
      </c>
      <c r="F34" s="9">
        <f t="shared" si="28"/>
        <v>59800.19</v>
      </c>
      <c r="G34" s="2">
        <f t="shared" si="28"/>
        <v>58686.66</v>
      </c>
      <c r="H34" s="2">
        <f t="shared" si="28"/>
        <v>57125.31</v>
      </c>
      <c r="I34" s="10">
        <f t="shared" si="28"/>
        <v>57125.31</v>
      </c>
      <c r="J34" s="9">
        <f t="shared" si="28"/>
        <v>64910.43</v>
      </c>
      <c r="K34" s="2">
        <f t="shared" si="28"/>
        <v>63750.62</v>
      </c>
      <c r="L34" s="2">
        <f t="shared" si="28"/>
        <v>61810.71</v>
      </c>
      <c r="M34" s="10">
        <f t="shared" si="28"/>
        <v>61810.71</v>
      </c>
      <c r="N34" s="9">
        <f t="shared" si="28"/>
        <v>71298.83</v>
      </c>
      <c r="O34" s="2">
        <f t="shared" si="28"/>
        <v>70116.009999999995</v>
      </c>
      <c r="P34" s="2">
        <f t="shared" si="28"/>
        <v>68176.039999999994</v>
      </c>
      <c r="Q34" s="10">
        <f t="shared" si="28"/>
        <v>68176.039999999994</v>
      </c>
      <c r="R34" s="9">
        <f t="shared" si="28"/>
        <v>69536.28</v>
      </c>
      <c r="S34" s="2">
        <f t="shared" si="28"/>
        <v>68372.42</v>
      </c>
      <c r="T34" s="2">
        <f t="shared" si="28"/>
        <v>66432.509999999995</v>
      </c>
      <c r="U34" s="10">
        <f t="shared" si="28"/>
        <v>66432.509999999995</v>
      </c>
      <c r="V34" s="9">
        <f t="shared" si="28"/>
        <v>82606.81</v>
      </c>
      <c r="W34" s="2">
        <f t="shared" si="28"/>
        <v>81140.02</v>
      </c>
      <c r="X34" s="2">
        <f t="shared" si="28"/>
        <v>78395.740000000005</v>
      </c>
      <c r="Y34" s="10">
        <f t="shared" si="28"/>
        <v>78395.740000000005</v>
      </c>
      <c r="Z34" s="2">
        <f t="shared" si="28"/>
        <v>87716.84</v>
      </c>
      <c r="AA34" s="10">
        <f t="shared" si="28"/>
        <v>75006.66</v>
      </c>
    </row>
    <row r="35" spans="1:27" ht="15" thickBot="1" x14ac:dyDescent="0.4">
      <c r="A35" s="40" t="s">
        <v>38</v>
      </c>
      <c r="B35" s="34">
        <f t="shared" ref="B35:AA35" si="29">ROUNDDOWN(B105*$E$2,2)</f>
        <v>45953.39</v>
      </c>
      <c r="C35" s="43">
        <f t="shared" si="29"/>
        <v>45382.81</v>
      </c>
      <c r="D35" s="43">
        <f t="shared" si="29"/>
        <v>45010.41</v>
      </c>
      <c r="E35" s="35">
        <f t="shared" si="29"/>
        <v>45010.41</v>
      </c>
      <c r="F35" s="34">
        <f t="shared" si="29"/>
        <v>61361.55</v>
      </c>
      <c r="G35" s="43">
        <f t="shared" si="29"/>
        <v>60248.02</v>
      </c>
      <c r="H35" s="43">
        <f t="shared" si="29"/>
        <v>58686.66</v>
      </c>
      <c r="I35" s="35">
        <f t="shared" si="29"/>
        <v>58686.66</v>
      </c>
      <c r="J35" s="34">
        <f t="shared" si="29"/>
        <v>66850.34</v>
      </c>
      <c r="K35" s="43">
        <f t="shared" si="29"/>
        <v>65690.53</v>
      </c>
      <c r="L35" s="43">
        <f t="shared" si="29"/>
        <v>63750.62</v>
      </c>
      <c r="M35" s="35">
        <f t="shared" si="29"/>
        <v>63750.62</v>
      </c>
      <c r="N35" s="34">
        <f t="shared" si="29"/>
        <v>73238.81</v>
      </c>
      <c r="O35" s="43">
        <f t="shared" si="29"/>
        <v>72055.990000000005</v>
      </c>
      <c r="P35" s="43">
        <f t="shared" si="29"/>
        <v>70116.009999999995</v>
      </c>
      <c r="Q35" s="35">
        <f t="shared" si="29"/>
        <v>70116.009999999995</v>
      </c>
      <c r="R35" s="34">
        <f t="shared" si="29"/>
        <v>71476.19</v>
      </c>
      <c r="S35" s="43">
        <f t="shared" si="29"/>
        <v>70312.320000000007</v>
      </c>
      <c r="T35" s="43">
        <f t="shared" si="29"/>
        <v>68372.42</v>
      </c>
      <c r="U35" s="35">
        <f t="shared" si="29"/>
        <v>68372.42</v>
      </c>
      <c r="V35" s="34">
        <f t="shared" si="29"/>
        <v>85351.09</v>
      </c>
      <c r="W35" s="43">
        <f t="shared" si="29"/>
        <v>83884.31</v>
      </c>
      <c r="X35" s="43">
        <f t="shared" si="29"/>
        <v>81140.02</v>
      </c>
      <c r="Y35" s="35">
        <f t="shared" si="29"/>
        <v>81140.02</v>
      </c>
      <c r="Z35" s="43">
        <f t="shared" si="29"/>
        <v>90461.119999999995</v>
      </c>
      <c r="AA35" s="35">
        <f t="shared" si="29"/>
        <v>76946.63</v>
      </c>
    </row>
    <row r="36" spans="1:27" ht="15" thickBot="1" x14ac:dyDescent="0.4"/>
    <row r="37" spans="1:27" ht="16" hidden="1" thickBot="1" x14ac:dyDescent="0.4">
      <c r="A37" s="18" t="s">
        <v>77</v>
      </c>
      <c r="B37" s="19"/>
      <c r="C37" s="19"/>
      <c r="D37" s="19"/>
      <c r="E37" s="19"/>
      <c r="F37" s="19"/>
      <c r="G37" s="19"/>
      <c r="H37" s="19"/>
      <c r="I37" s="19"/>
      <c r="J37" s="19"/>
      <c r="K37" s="20">
        <f>K1</f>
        <v>2.1223000000000001</v>
      </c>
    </row>
    <row r="38" spans="1:27" s="21" customFormat="1" ht="57.75" customHeight="1" thickBot="1" x14ac:dyDescent="0.4">
      <c r="A38" s="57" t="s">
        <v>62</v>
      </c>
      <c r="B38" s="42" t="s">
        <v>57</v>
      </c>
      <c r="C38" s="25" t="s">
        <v>58</v>
      </c>
      <c r="D38" s="25" t="s">
        <v>59</v>
      </c>
      <c r="E38" s="26" t="s">
        <v>60</v>
      </c>
      <c r="F38" s="42" t="s">
        <v>57</v>
      </c>
      <c r="G38" s="25" t="s">
        <v>58</v>
      </c>
      <c r="H38" s="25" t="s">
        <v>59</v>
      </c>
      <c r="I38" s="26" t="s">
        <v>60</v>
      </c>
      <c r="J38" s="42" t="s">
        <v>57</v>
      </c>
      <c r="K38" s="25" t="s">
        <v>58</v>
      </c>
      <c r="L38" s="25" t="s">
        <v>59</v>
      </c>
      <c r="M38" s="26" t="s">
        <v>60</v>
      </c>
      <c r="N38" s="42" t="s">
        <v>57</v>
      </c>
      <c r="O38" s="25" t="s">
        <v>58</v>
      </c>
      <c r="P38" s="25" t="s">
        <v>59</v>
      </c>
      <c r="Q38" s="26" t="s">
        <v>60</v>
      </c>
      <c r="R38" s="42" t="s">
        <v>57</v>
      </c>
      <c r="S38" s="25" t="s">
        <v>58</v>
      </c>
      <c r="T38" s="25" t="s">
        <v>59</v>
      </c>
      <c r="U38" s="26" t="s">
        <v>60</v>
      </c>
      <c r="V38" s="42" t="s">
        <v>57</v>
      </c>
      <c r="W38" s="25" t="s">
        <v>58</v>
      </c>
      <c r="X38" s="25" t="s">
        <v>59</v>
      </c>
      <c r="Y38" s="26" t="s">
        <v>60</v>
      </c>
    </row>
    <row r="39" spans="1:27" s="21" customFormat="1" x14ac:dyDescent="0.35">
      <c r="A39" s="46" t="s">
        <v>98</v>
      </c>
      <c r="B39" s="37" t="s">
        <v>0</v>
      </c>
      <c r="C39" s="28" t="s">
        <v>1</v>
      </c>
      <c r="D39" s="28" t="s">
        <v>2</v>
      </c>
      <c r="E39" s="38" t="s">
        <v>3</v>
      </c>
      <c r="F39" s="37" t="s">
        <v>4</v>
      </c>
      <c r="G39" s="28" t="s">
        <v>5</v>
      </c>
      <c r="H39" s="28" t="s">
        <v>6</v>
      </c>
      <c r="I39" s="38" t="s">
        <v>7</v>
      </c>
      <c r="J39" s="37" t="s">
        <v>8</v>
      </c>
      <c r="K39" s="28" t="s">
        <v>9</v>
      </c>
      <c r="L39" s="28" t="s">
        <v>10</v>
      </c>
      <c r="M39" s="38" t="s">
        <v>11</v>
      </c>
      <c r="N39" s="37" t="s">
        <v>12</v>
      </c>
      <c r="O39" s="28" t="s">
        <v>13</v>
      </c>
      <c r="P39" s="28" t="s">
        <v>14</v>
      </c>
      <c r="Q39" s="38" t="s">
        <v>15</v>
      </c>
      <c r="R39" s="37" t="s">
        <v>16</v>
      </c>
      <c r="S39" s="28" t="s">
        <v>17</v>
      </c>
      <c r="T39" s="28" t="s">
        <v>18</v>
      </c>
      <c r="U39" s="38" t="s">
        <v>19</v>
      </c>
      <c r="V39" s="37" t="s">
        <v>20</v>
      </c>
      <c r="W39" s="28" t="s">
        <v>22</v>
      </c>
      <c r="X39" s="28" t="s">
        <v>23</v>
      </c>
      <c r="Y39" s="38" t="s">
        <v>24</v>
      </c>
      <c r="Z39" s="44" t="s">
        <v>21</v>
      </c>
      <c r="AA39" s="45" t="s">
        <v>52</v>
      </c>
    </row>
    <row r="40" spans="1:27" s="21" customFormat="1" ht="27" customHeight="1" x14ac:dyDescent="0.35">
      <c r="A40" s="47" t="s">
        <v>61</v>
      </c>
      <c r="B40" s="37" t="s">
        <v>0</v>
      </c>
      <c r="C40" s="28" t="s">
        <v>25</v>
      </c>
      <c r="D40" s="28" t="s">
        <v>34</v>
      </c>
      <c r="E40" s="38" t="s">
        <v>34</v>
      </c>
      <c r="F40" s="30" t="s">
        <v>4</v>
      </c>
      <c r="G40" s="29" t="s">
        <v>35</v>
      </c>
      <c r="H40" s="29" t="s">
        <v>36</v>
      </c>
      <c r="I40" s="31" t="s">
        <v>36</v>
      </c>
      <c r="J40" s="30" t="s">
        <v>8</v>
      </c>
      <c r="K40" s="29" t="s">
        <v>26</v>
      </c>
      <c r="L40" s="29" t="s">
        <v>30</v>
      </c>
      <c r="M40" s="31" t="s">
        <v>30</v>
      </c>
      <c r="N40" s="30" t="s">
        <v>12</v>
      </c>
      <c r="O40" s="29" t="s">
        <v>27</v>
      </c>
      <c r="P40" s="29" t="s">
        <v>31</v>
      </c>
      <c r="Q40" s="31" t="s">
        <v>31</v>
      </c>
      <c r="R40" s="30" t="s">
        <v>16</v>
      </c>
      <c r="S40" s="29" t="s">
        <v>28</v>
      </c>
      <c r="T40" s="29" t="s">
        <v>32</v>
      </c>
      <c r="U40" s="31" t="s">
        <v>32</v>
      </c>
      <c r="V40" s="30" t="s">
        <v>20</v>
      </c>
      <c r="W40" s="29" t="s">
        <v>29</v>
      </c>
      <c r="X40" s="29" t="s">
        <v>33</v>
      </c>
      <c r="Y40" s="31" t="s">
        <v>33</v>
      </c>
      <c r="Z40" s="29" t="s">
        <v>21</v>
      </c>
      <c r="AA40" s="31" t="s">
        <v>52</v>
      </c>
    </row>
    <row r="41" spans="1:27" x14ac:dyDescent="0.35">
      <c r="A41" s="17">
        <v>0</v>
      </c>
      <c r="B41" s="9">
        <f>ROUND(B6/12,2)</f>
        <v>2579.86</v>
      </c>
      <c r="C41" s="2">
        <f t="shared" ref="C41:Z41" si="30">ROUND(C6/12,2)</f>
        <v>2532.3200000000002</v>
      </c>
      <c r="D41" s="2">
        <f t="shared" si="30"/>
        <v>2501.2800000000002</v>
      </c>
      <c r="E41" s="10">
        <f t="shared" si="30"/>
        <v>2501.2800000000002</v>
      </c>
      <c r="F41" s="9">
        <f t="shared" si="30"/>
        <v>3017.13</v>
      </c>
      <c r="G41" s="2">
        <f t="shared" si="30"/>
        <v>2924.33</v>
      </c>
      <c r="H41" s="2">
        <f t="shared" si="30"/>
        <v>2794.22</v>
      </c>
      <c r="I41" s="10">
        <f t="shared" si="30"/>
        <v>2794.22</v>
      </c>
      <c r="J41" s="9">
        <f t="shared" si="30"/>
        <v>3021</v>
      </c>
      <c r="K41" s="2">
        <f t="shared" si="30"/>
        <v>2924.35</v>
      </c>
      <c r="L41" s="2">
        <f t="shared" si="30"/>
        <v>2762.69</v>
      </c>
      <c r="M41" s="10">
        <f t="shared" si="30"/>
        <v>2762.69</v>
      </c>
      <c r="N41" s="9">
        <f t="shared" si="30"/>
        <v>3544.23</v>
      </c>
      <c r="O41" s="2">
        <f t="shared" si="30"/>
        <v>3445.66</v>
      </c>
      <c r="P41" s="2">
        <f t="shared" si="30"/>
        <v>3283.99</v>
      </c>
      <c r="Q41" s="10">
        <f t="shared" si="30"/>
        <v>3283.99</v>
      </c>
      <c r="R41" s="9">
        <f t="shared" si="30"/>
        <v>3399</v>
      </c>
      <c r="S41" s="2">
        <f t="shared" si="30"/>
        <v>3302.01</v>
      </c>
      <c r="T41" s="2">
        <f t="shared" si="30"/>
        <v>3140.35</v>
      </c>
      <c r="U41" s="10">
        <f t="shared" si="30"/>
        <v>3140.35</v>
      </c>
      <c r="V41" s="9">
        <f t="shared" si="30"/>
        <v>3772.92</v>
      </c>
      <c r="W41" s="2">
        <f t="shared" si="30"/>
        <v>3650.69</v>
      </c>
      <c r="X41" s="2">
        <f t="shared" si="30"/>
        <v>3422</v>
      </c>
      <c r="Y41" s="10">
        <f t="shared" si="30"/>
        <v>3422</v>
      </c>
      <c r="Z41" s="2">
        <f t="shared" si="30"/>
        <v>4198.76</v>
      </c>
      <c r="AA41" s="2">
        <f t="shared" ref="AA41" si="31">ROUND(AA6/12,2)</f>
        <v>3853.21</v>
      </c>
    </row>
    <row r="42" spans="1:27" x14ac:dyDescent="0.35">
      <c r="A42" s="17">
        <v>1</v>
      </c>
      <c r="B42" s="9">
        <f t="shared" ref="B42:Z42" si="32">ROUND(B7/12,2)</f>
        <v>2627.41</v>
      </c>
      <c r="C42" s="2">
        <f t="shared" si="32"/>
        <v>2579.86</v>
      </c>
      <c r="D42" s="2">
        <f t="shared" si="32"/>
        <v>2548.83</v>
      </c>
      <c r="E42" s="10">
        <f t="shared" si="32"/>
        <v>2548.83</v>
      </c>
      <c r="F42" s="9">
        <f t="shared" si="32"/>
        <v>3109.92</v>
      </c>
      <c r="G42" s="2">
        <f t="shared" si="32"/>
        <v>3017.13</v>
      </c>
      <c r="H42" s="2">
        <f t="shared" si="32"/>
        <v>2887.01</v>
      </c>
      <c r="I42" s="10">
        <f t="shared" si="32"/>
        <v>2887.01</v>
      </c>
      <c r="J42" s="9">
        <f t="shared" si="32"/>
        <v>3117.65</v>
      </c>
      <c r="K42" s="2">
        <f t="shared" si="32"/>
        <v>3021</v>
      </c>
      <c r="L42" s="2">
        <f t="shared" si="32"/>
        <v>2859.34</v>
      </c>
      <c r="M42" s="10">
        <f t="shared" si="32"/>
        <v>2859.34</v>
      </c>
      <c r="N42" s="9">
        <f t="shared" si="32"/>
        <v>3642.8</v>
      </c>
      <c r="O42" s="2">
        <f t="shared" si="32"/>
        <v>3544.23</v>
      </c>
      <c r="P42" s="2">
        <f t="shared" si="32"/>
        <v>3382.56</v>
      </c>
      <c r="Q42" s="10">
        <f t="shared" si="32"/>
        <v>3382.56</v>
      </c>
      <c r="R42" s="9">
        <f t="shared" si="32"/>
        <v>3495.99</v>
      </c>
      <c r="S42" s="2">
        <f t="shared" si="32"/>
        <v>3399</v>
      </c>
      <c r="T42" s="2">
        <f t="shared" si="32"/>
        <v>3237.34</v>
      </c>
      <c r="U42" s="10">
        <f t="shared" si="32"/>
        <v>3237.34</v>
      </c>
      <c r="V42" s="9">
        <f t="shared" si="32"/>
        <v>3895.15</v>
      </c>
      <c r="W42" s="2">
        <f t="shared" si="32"/>
        <v>3772.92</v>
      </c>
      <c r="X42" s="2">
        <f t="shared" si="32"/>
        <v>3544.23</v>
      </c>
      <c r="Y42" s="10">
        <f t="shared" si="32"/>
        <v>3544.23</v>
      </c>
      <c r="Z42" s="2">
        <f t="shared" si="32"/>
        <v>4320.99</v>
      </c>
      <c r="AA42" s="2">
        <f t="shared" ref="AA42" si="33">ROUND(AA7/12,2)</f>
        <v>3951.78</v>
      </c>
    </row>
    <row r="43" spans="1:27" x14ac:dyDescent="0.35">
      <c r="A43" s="17">
        <v>2</v>
      </c>
      <c r="B43" s="9">
        <f t="shared" ref="B43:Z43" si="34">ROUND(B8/12,2)</f>
        <v>2722.51</v>
      </c>
      <c r="C43" s="2">
        <f t="shared" si="34"/>
        <v>2674.96</v>
      </c>
      <c r="D43" s="2">
        <f t="shared" si="34"/>
        <v>2643.93</v>
      </c>
      <c r="E43" s="10">
        <f t="shared" si="34"/>
        <v>2643.93</v>
      </c>
      <c r="F43" s="9">
        <f t="shared" si="34"/>
        <v>3295.51</v>
      </c>
      <c r="G43" s="2">
        <f t="shared" si="34"/>
        <v>3202.71</v>
      </c>
      <c r="H43" s="2">
        <f t="shared" si="34"/>
        <v>3072.6</v>
      </c>
      <c r="I43" s="10">
        <f t="shared" si="34"/>
        <v>3072.6</v>
      </c>
      <c r="J43" s="9">
        <f t="shared" si="34"/>
        <v>3310.95</v>
      </c>
      <c r="K43" s="2">
        <f t="shared" si="34"/>
        <v>3214.3</v>
      </c>
      <c r="L43" s="2">
        <f t="shared" si="34"/>
        <v>3052.64</v>
      </c>
      <c r="M43" s="10">
        <f t="shared" si="34"/>
        <v>3052.64</v>
      </c>
      <c r="N43" s="9">
        <f t="shared" si="34"/>
        <v>3839.93</v>
      </c>
      <c r="O43" s="2">
        <f t="shared" si="34"/>
        <v>3741.36</v>
      </c>
      <c r="P43" s="2">
        <f t="shared" si="34"/>
        <v>3579.7</v>
      </c>
      <c r="Q43" s="10">
        <f t="shared" si="34"/>
        <v>3579.7</v>
      </c>
      <c r="R43" s="9">
        <f t="shared" si="34"/>
        <v>3693.12</v>
      </c>
      <c r="S43" s="2">
        <f t="shared" si="34"/>
        <v>3596.13</v>
      </c>
      <c r="T43" s="2">
        <f t="shared" si="34"/>
        <v>3434.47</v>
      </c>
      <c r="U43" s="10">
        <f t="shared" si="34"/>
        <v>3434.47</v>
      </c>
      <c r="V43" s="9">
        <f t="shared" si="34"/>
        <v>4139.62</v>
      </c>
      <c r="W43" s="2">
        <f t="shared" si="34"/>
        <v>4017.39</v>
      </c>
      <c r="X43" s="2">
        <f t="shared" si="34"/>
        <v>3788.7</v>
      </c>
      <c r="Y43" s="10">
        <f t="shared" si="34"/>
        <v>3788.7</v>
      </c>
      <c r="Z43" s="2">
        <f t="shared" si="34"/>
        <v>4565.45</v>
      </c>
      <c r="AA43" s="2">
        <f t="shared" ref="AA43" si="35">ROUND(AA8/12,2)</f>
        <v>4148.92</v>
      </c>
    </row>
    <row r="44" spans="1:27" x14ac:dyDescent="0.35">
      <c r="A44" s="17">
        <v>3</v>
      </c>
      <c r="B44" s="9">
        <f t="shared" ref="B44:Z44" si="36">ROUND(B9/12,2)</f>
        <v>2722.51</v>
      </c>
      <c r="C44" s="2">
        <f t="shared" si="36"/>
        <v>2674.96</v>
      </c>
      <c r="D44" s="2">
        <f t="shared" si="36"/>
        <v>2643.93</v>
      </c>
      <c r="E44" s="10">
        <f t="shared" si="36"/>
        <v>2643.93</v>
      </c>
      <c r="F44" s="9">
        <f t="shared" si="36"/>
        <v>3295.51</v>
      </c>
      <c r="G44" s="2">
        <f t="shared" si="36"/>
        <v>3202.71</v>
      </c>
      <c r="H44" s="2">
        <f t="shared" si="36"/>
        <v>3072.6</v>
      </c>
      <c r="I44" s="10">
        <f t="shared" si="36"/>
        <v>3072.6</v>
      </c>
      <c r="J44" s="9">
        <f t="shared" si="36"/>
        <v>3310.95</v>
      </c>
      <c r="K44" s="2">
        <f t="shared" si="36"/>
        <v>3214.3</v>
      </c>
      <c r="L44" s="2">
        <f t="shared" si="36"/>
        <v>3052.64</v>
      </c>
      <c r="M44" s="10">
        <f t="shared" si="36"/>
        <v>3052.64</v>
      </c>
      <c r="N44" s="9">
        <f t="shared" si="36"/>
        <v>3839.93</v>
      </c>
      <c r="O44" s="2">
        <f t="shared" si="36"/>
        <v>3741.36</v>
      </c>
      <c r="P44" s="2">
        <f t="shared" si="36"/>
        <v>3579.7</v>
      </c>
      <c r="Q44" s="10">
        <f t="shared" si="36"/>
        <v>3579.7</v>
      </c>
      <c r="R44" s="9">
        <f t="shared" si="36"/>
        <v>3693.12</v>
      </c>
      <c r="S44" s="2">
        <f t="shared" si="36"/>
        <v>3596.13</v>
      </c>
      <c r="T44" s="2">
        <f t="shared" si="36"/>
        <v>3434.47</v>
      </c>
      <c r="U44" s="10">
        <f t="shared" si="36"/>
        <v>3434.47</v>
      </c>
      <c r="V44" s="9">
        <f t="shared" si="36"/>
        <v>4139.62</v>
      </c>
      <c r="W44" s="2">
        <f t="shared" si="36"/>
        <v>4017.39</v>
      </c>
      <c r="X44" s="2">
        <f t="shared" si="36"/>
        <v>3788.7</v>
      </c>
      <c r="Y44" s="10">
        <f t="shared" si="36"/>
        <v>3788.7</v>
      </c>
      <c r="Z44" s="2">
        <f t="shared" si="36"/>
        <v>4565.45</v>
      </c>
      <c r="AA44" s="2">
        <f t="shared" ref="AA44" si="37">ROUND(AA9/12,2)</f>
        <v>4148.92</v>
      </c>
    </row>
    <row r="45" spans="1:27" x14ac:dyDescent="0.35">
      <c r="A45" s="17">
        <v>4</v>
      </c>
      <c r="B45" s="9">
        <f t="shared" ref="B45:Z45" si="38">ROUND(B10/12,2)</f>
        <v>2722.51</v>
      </c>
      <c r="C45" s="2">
        <f t="shared" si="38"/>
        <v>2674.96</v>
      </c>
      <c r="D45" s="2">
        <f t="shared" si="38"/>
        <v>2643.93</v>
      </c>
      <c r="E45" s="10">
        <f t="shared" si="38"/>
        <v>2643.93</v>
      </c>
      <c r="F45" s="9">
        <f t="shared" si="38"/>
        <v>3295.51</v>
      </c>
      <c r="G45" s="2">
        <f t="shared" si="38"/>
        <v>3202.71</v>
      </c>
      <c r="H45" s="2">
        <f t="shared" si="38"/>
        <v>3072.6</v>
      </c>
      <c r="I45" s="10">
        <f t="shared" si="38"/>
        <v>3072.6</v>
      </c>
      <c r="J45" s="9">
        <f t="shared" si="38"/>
        <v>3310.95</v>
      </c>
      <c r="K45" s="2">
        <f t="shared" si="38"/>
        <v>3214.3</v>
      </c>
      <c r="L45" s="2">
        <f t="shared" si="38"/>
        <v>3052.64</v>
      </c>
      <c r="M45" s="10">
        <f t="shared" si="38"/>
        <v>3052.64</v>
      </c>
      <c r="N45" s="9">
        <f t="shared" si="38"/>
        <v>3839.93</v>
      </c>
      <c r="O45" s="2">
        <f t="shared" si="38"/>
        <v>3741.36</v>
      </c>
      <c r="P45" s="2">
        <f t="shared" si="38"/>
        <v>3579.7</v>
      </c>
      <c r="Q45" s="10">
        <f t="shared" si="38"/>
        <v>3579.7</v>
      </c>
      <c r="R45" s="9">
        <f t="shared" si="38"/>
        <v>3693.12</v>
      </c>
      <c r="S45" s="2">
        <f t="shared" si="38"/>
        <v>3596.13</v>
      </c>
      <c r="T45" s="2">
        <f t="shared" si="38"/>
        <v>3434.47</v>
      </c>
      <c r="U45" s="10">
        <f t="shared" si="38"/>
        <v>3434.47</v>
      </c>
      <c r="V45" s="9">
        <f t="shared" si="38"/>
        <v>4139.62</v>
      </c>
      <c r="W45" s="2">
        <f t="shared" si="38"/>
        <v>4017.39</v>
      </c>
      <c r="X45" s="2">
        <f t="shared" si="38"/>
        <v>3788.7</v>
      </c>
      <c r="Y45" s="10">
        <f t="shared" si="38"/>
        <v>3788.7</v>
      </c>
      <c r="Z45" s="2">
        <f t="shared" si="38"/>
        <v>4565.45</v>
      </c>
      <c r="AA45" s="2">
        <f t="shared" ref="AA45" si="39">ROUND(AA10/12,2)</f>
        <v>4148.92</v>
      </c>
    </row>
    <row r="46" spans="1:27" x14ac:dyDescent="0.35">
      <c r="A46" s="17">
        <v>5</v>
      </c>
      <c r="B46" s="9">
        <f t="shared" ref="B46:Z46" si="40">ROUND(B11/12,2)</f>
        <v>2801.09</v>
      </c>
      <c r="C46" s="2">
        <f t="shared" si="40"/>
        <v>2753.54</v>
      </c>
      <c r="D46" s="2">
        <f t="shared" si="40"/>
        <v>2722.51</v>
      </c>
      <c r="E46" s="10">
        <f t="shared" si="40"/>
        <v>2722.51</v>
      </c>
      <c r="F46" s="9">
        <f t="shared" si="40"/>
        <v>3423.1</v>
      </c>
      <c r="G46" s="2">
        <f t="shared" si="40"/>
        <v>3330.3</v>
      </c>
      <c r="H46" s="2">
        <f t="shared" si="40"/>
        <v>3200.19</v>
      </c>
      <c r="I46" s="10">
        <f t="shared" si="40"/>
        <v>3200.19</v>
      </c>
      <c r="J46" s="9">
        <f t="shared" si="40"/>
        <v>3469.47</v>
      </c>
      <c r="K46" s="2">
        <f t="shared" si="40"/>
        <v>3372.82</v>
      </c>
      <c r="L46" s="2">
        <f t="shared" si="40"/>
        <v>3211.16</v>
      </c>
      <c r="M46" s="10">
        <f t="shared" si="40"/>
        <v>3211.16</v>
      </c>
      <c r="N46" s="9">
        <f t="shared" si="40"/>
        <v>4001.6</v>
      </c>
      <c r="O46" s="2">
        <f t="shared" si="40"/>
        <v>3903.03</v>
      </c>
      <c r="P46" s="2">
        <f t="shared" si="40"/>
        <v>3741.36</v>
      </c>
      <c r="Q46" s="10">
        <f t="shared" si="40"/>
        <v>3741.36</v>
      </c>
      <c r="R46" s="9">
        <f t="shared" si="40"/>
        <v>3854.78</v>
      </c>
      <c r="S46" s="2">
        <f t="shared" si="40"/>
        <v>3757.79</v>
      </c>
      <c r="T46" s="2">
        <f t="shared" si="40"/>
        <v>3596.13</v>
      </c>
      <c r="U46" s="10">
        <f t="shared" si="40"/>
        <v>3596.13</v>
      </c>
      <c r="V46" s="9">
        <f t="shared" si="40"/>
        <v>4368.3100000000004</v>
      </c>
      <c r="W46" s="2">
        <f t="shared" si="40"/>
        <v>4246.08</v>
      </c>
      <c r="X46" s="2">
        <f t="shared" si="40"/>
        <v>4017.39</v>
      </c>
      <c r="Y46" s="10">
        <f t="shared" si="40"/>
        <v>4017.39</v>
      </c>
      <c r="Z46" s="2">
        <f t="shared" si="40"/>
        <v>4794.1400000000003</v>
      </c>
      <c r="AA46" s="2">
        <f t="shared" ref="AA46" si="41">ROUND(AA11/12,2)</f>
        <v>4310.58</v>
      </c>
    </row>
    <row r="47" spans="1:27" x14ac:dyDescent="0.35">
      <c r="A47" s="17">
        <v>6</v>
      </c>
      <c r="B47" s="9">
        <f t="shared" ref="B47:Z47" si="42">ROUND(B12/12,2)</f>
        <v>2801.09</v>
      </c>
      <c r="C47" s="2">
        <f t="shared" si="42"/>
        <v>2753.54</v>
      </c>
      <c r="D47" s="2">
        <f t="shared" si="42"/>
        <v>2722.51</v>
      </c>
      <c r="E47" s="10">
        <f t="shared" si="42"/>
        <v>2722.51</v>
      </c>
      <c r="F47" s="9">
        <f t="shared" si="42"/>
        <v>3423.1</v>
      </c>
      <c r="G47" s="2">
        <f t="shared" si="42"/>
        <v>3330.3</v>
      </c>
      <c r="H47" s="2">
        <f t="shared" si="42"/>
        <v>3200.19</v>
      </c>
      <c r="I47" s="10">
        <f t="shared" si="42"/>
        <v>3200.19</v>
      </c>
      <c r="J47" s="9">
        <f t="shared" si="42"/>
        <v>3469.47</v>
      </c>
      <c r="K47" s="2">
        <f t="shared" si="42"/>
        <v>3372.82</v>
      </c>
      <c r="L47" s="2">
        <f t="shared" si="42"/>
        <v>3211.16</v>
      </c>
      <c r="M47" s="10">
        <f t="shared" si="42"/>
        <v>3211.16</v>
      </c>
      <c r="N47" s="9">
        <f t="shared" si="42"/>
        <v>4001.6</v>
      </c>
      <c r="O47" s="2">
        <f t="shared" si="42"/>
        <v>3903.03</v>
      </c>
      <c r="P47" s="2">
        <f t="shared" si="42"/>
        <v>3741.36</v>
      </c>
      <c r="Q47" s="10">
        <f t="shared" si="42"/>
        <v>3741.36</v>
      </c>
      <c r="R47" s="9">
        <f t="shared" si="42"/>
        <v>3854.78</v>
      </c>
      <c r="S47" s="2">
        <f t="shared" si="42"/>
        <v>3757.79</v>
      </c>
      <c r="T47" s="2">
        <f t="shared" si="42"/>
        <v>3596.13</v>
      </c>
      <c r="U47" s="10">
        <f t="shared" si="42"/>
        <v>3596.13</v>
      </c>
      <c r="V47" s="9">
        <f t="shared" si="42"/>
        <v>4368.3100000000004</v>
      </c>
      <c r="W47" s="2">
        <f t="shared" si="42"/>
        <v>4246.08</v>
      </c>
      <c r="X47" s="2">
        <f t="shared" si="42"/>
        <v>4017.39</v>
      </c>
      <c r="Y47" s="10">
        <f t="shared" si="42"/>
        <v>4017.39</v>
      </c>
      <c r="Z47" s="2">
        <f t="shared" si="42"/>
        <v>4794.1400000000003</v>
      </c>
      <c r="AA47" s="2">
        <f t="shared" ref="AA47" si="43">ROUND(AA12/12,2)</f>
        <v>4310.58</v>
      </c>
    </row>
    <row r="48" spans="1:27" x14ac:dyDescent="0.35">
      <c r="A48" s="17">
        <v>7</v>
      </c>
      <c r="B48" s="9">
        <f t="shared" ref="B48:Z48" si="44">ROUND(B13/12,2)</f>
        <v>2879.67</v>
      </c>
      <c r="C48" s="2">
        <f t="shared" si="44"/>
        <v>2832.12</v>
      </c>
      <c r="D48" s="2">
        <f t="shared" si="44"/>
        <v>2801.09</v>
      </c>
      <c r="E48" s="10">
        <f t="shared" si="44"/>
        <v>2801.09</v>
      </c>
      <c r="F48" s="9">
        <f t="shared" si="44"/>
        <v>3552.11</v>
      </c>
      <c r="G48" s="2">
        <f t="shared" si="44"/>
        <v>3459.31</v>
      </c>
      <c r="H48" s="2">
        <f t="shared" si="44"/>
        <v>3329.2</v>
      </c>
      <c r="I48" s="10">
        <f t="shared" si="44"/>
        <v>3329.2</v>
      </c>
      <c r="J48" s="9">
        <f t="shared" si="44"/>
        <v>3630.95</v>
      </c>
      <c r="K48" s="2">
        <f t="shared" si="44"/>
        <v>3534.3</v>
      </c>
      <c r="L48" s="2">
        <f t="shared" si="44"/>
        <v>3372.64</v>
      </c>
      <c r="M48" s="10">
        <f t="shared" si="44"/>
        <v>3372.64</v>
      </c>
      <c r="N48" s="9">
        <f t="shared" si="44"/>
        <v>4163.26</v>
      </c>
      <c r="O48" s="2">
        <f t="shared" si="44"/>
        <v>4064.69</v>
      </c>
      <c r="P48" s="2">
        <f t="shared" si="44"/>
        <v>3903.03</v>
      </c>
      <c r="Q48" s="10">
        <f t="shared" si="44"/>
        <v>3903.03</v>
      </c>
      <c r="R48" s="9">
        <f t="shared" si="44"/>
        <v>4016.44</v>
      </c>
      <c r="S48" s="2">
        <f t="shared" si="44"/>
        <v>3919.45</v>
      </c>
      <c r="T48" s="2">
        <f t="shared" si="44"/>
        <v>3757.79</v>
      </c>
      <c r="U48" s="10">
        <f t="shared" si="44"/>
        <v>3757.79</v>
      </c>
      <c r="V48" s="9">
        <f t="shared" si="44"/>
        <v>4597</v>
      </c>
      <c r="W48" s="2">
        <f t="shared" si="44"/>
        <v>4474.7700000000004</v>
      </c>
      <c r="X48" s="2">
        <f t="shared" si="44"/>
        <v>4246.08</v>
      </c>
      <c r="Y48" s="10">
        <f t="shared" si="44"/>
        <v>4246.08</v>
      </c>
      <c r="Z48" s="2">
        <f t="shared" si="44"/>
        <v>5022.84</v>
      </c>
      <c r="AA48" s="2">
        <f t="shared" ref="AA48" si="45">ROUND(AA13/12,2)</f>
        <v>4472.25</v>
      </c>
    </row>
    <row r="49" spans="1:27" x14ac:dyDescent="0.35">
      <c r="A49" s="17">
        <v>8</v>
      </c>
      <c r="B49" s="9">
        <f t="shared" ref="B49:Z49" si="46">ROUND(B14/12,2)</f>
        <v>2879.67</v>
      </c>
      <c r="C49" s="2">
        <f t="shared" si="46"/>
        <v>2832.12</v>
      </c>
      <c r="D49" s="2">
        <f t="shared" si="46"/>
        <v>2801.09</v>
      </c>
      <c r="E49" s="10">
        <f t="shared" si="46"/>
        <v>2801.09</v>
      </c>
      <c r="F49" s="9">
        <f t="shared" si="46"/>
        <v>3552.11</v>
      </c>
      <c r="G49" s="2">
        <f t="shared" si="46"/>
        <v>3459.31</v>
      </c>
      <c r="H49" s="2">
        <f t="shared" si="46"/>
        <v>3329.2</v>
      </c>
      <c r="I49" s="10">
        <f t="shared" si="46"/>
        <v>3329.2</v>
      </c>
      <c r="J49" s="9">
        <f t="shared" si="46"/>
        <v>3630.95</v>
      </c>
      <c r="K49" s="2">
        <f t="shared" si="46"/>
        <v>3534.3</v>
      </c>
      <c r="L49" s="2">
        <f t="shared" si="46"/>
        <v>3372.64</v>
      </c>
      <c r="M49" s="10">
        <f t="shared" si="46"/>
        <v>3372.64</v>
      </c>
      <c r="N49" s="9">
        <f t="shared" si="46"/>
        <v>4163.26</v>
      </c>
      <c r="O49" s="2">
        <f t="shared" si="46"/>
        <v>4064.69</v>
      </c>
      <c r="P49" s="2">
        <f t="shared" si="46"/>
        <v>3903.03</v>
      </c>
      <c r="Q49" s="10">
        <f t="shared" si="46"/>
        <v>3903.03</v>
      </c>
      <c r="R49" s="9">
        <f t="shared" si="46"/>
        <v>4016.44</v>
      </c>
      <c r="S49" s="2">
        <f t="shared" si="46"/>
        <v>3919.45</v>
      </c>
      <c r="T49" s="2">
        <f t="shared" si="46"/>
        <v>3757.79</v>
      </c>
      <c r="U49" s="10">
        <f t="shared" si="46"/>
        <v>3757.79</v>
      </c>
      <c r="V49" s="9">
        <f t="shared" si="46"/>
        <v>4597</v>
      </c>
      <c r="W49" s="2">
        <f t="shared" si="46"/>
        <v>4474.7700000000004</v>
      </c>
      <c r="X49" s="2">
        <f t="shared" si="46"/>
        <v>4246.08</v>
      </c>
      <c r="Y49" s="10">
        <f t="shared" si="46"/>
        <v>4246.08</v>
      </c>
      <c r="Z49" s="2">
        <f t="shared" si="46"/>
        <v>5022.84</v>
      </c>
      <c r="AA49" s="2">
        <f t="shared" ref="AA49" si="47">ROUND(AA14/12,2)</f>
        <v>4472.25</v>
      </c>
    </row>
    <row r="50" spans="1:27" x14ac:dyDescent="0.35">
      <c r="A50" s="17">
        <v>9</v>
      </c>
      <c r="B50" s="9">
        <f t="shared" ref="B50:Z50" si="48">ROUND(B15/12,2)</f>
        <v>2958.25</v>
      </c>
      <c r="C50" s="2">
        <f t="shared" si="48"/>
        <v>2910.71</v>
      </c>
      <c r="D50" s="2">
        <f t="shared" si="48"/>
        <v>2879.67</v>
      </c>
      <c r="E50" s="10">
        <f t="shared" si="48"/>
        <v>2879.67</v>
      </c>
      <c r="F50" s="9">
        <f t="shared" si="48"/>
        <v>3682.22</v>
      </c>
      <c r="G50" s="2">
        <f t="shared" si="48"/>
        <v>3589.43</v>
      </c>
      <c r="H50" s="2">
        <f t="shared" si="48"/>
        <v>3459.31</v>
      </c>
      <c r="I50" s="10">
        <f t="shared" si="48"/>
        <v>3459.31</v>
      </c>
      <c r="J50" s="9">
        <f t="shared" si="48"/>
        <v>3792.61</v>
      </c>
      <c r="K50" s="2">
        <f t="shared" si="48"/>
        <v>3695.96</v>
      </c>
      <c r="L50" s="2">
        <f t="shared" si="48"/>
        <v>3534.3</v>
      </c>
      <c r="M50" s="10">
        <f t="shared" si="48"/>
        <v>3534.3</v>
      </c>
      <c r="N50" s="9">
        <f t="shared" si="48"/>
        <v>4324.93</v>
      </c>
      <c r="O50" s="2">
        <f t="shared" si="48"/>
        <v>4226.3599999999997</v>
      </c>
      <c r="P50" s="2">
        <f t="shared" si="48"/>
        <v>4064.69</v>
      </c>
      <c r="Q50" s="10">
        <f t="shared" si="48"/>
        <v>4064.69</v>
      </c>
      <c r="R50" s="9">
        <f t="shared" si="48"/>
        <v>4178.1000000000004</v>
      </c>
      <c r="S50" s="2">
        <f t="shared" si="48"/>
        <v>4081.11</v>
      </c>
      <c r="T50" s="2">
        <f t="shared" si="48"/>
        <v>3919.45</v>
      </c>
      <c r="U50" s="10">
        <f t="shared" si="48"/>
        <v>3919.45</v>
      </c>
      <c r="V50" s="9">
        <f t="shared" si="48"/>
        <v>4825.6899999999996</v>
      </c>
      <c r="W50" s="2">
        <f t="shared" si="48"/>
        <v>4703.46</v>
      </c>
      <c r="X50" s="2">
        <f t="shared" si="48"/>
        <v>4474.7700000000004</v>
      </c>
      <c r="Y50" s="10">
        <f t="shared" si="48"/>
        <v>4474.7700000000004</v>
      </c>
      <c r="Z50" s="2">
        <f t="shared" si="48"/>
        <v>5251.53</v>
      </c>
      <c r="AA50" s="2">
        <f t="shared" ref="AA50" si="49">ROUND(AA15/12,2)</f>
        <v>4633.91</v>
      </c>
    </row>
    <row r="51" spans="1:27" x14ac:dyDescent="0.35">
      <c r="A51" s="17">
        <v>10</v>
      </c>
      <c r="B51" s="9">
        <f t="shared" ref="B51:Z51" si="50">ROUND(B16/12,2)</f>
        <v>2958.25</v>
      </c>
      <c r="C51" s="2">
        <f t="shared" si="50"/>
        <v>2910.71</v>
      </c>
      <c r="D51" s="2">
        <f t="shared" si="50"/>
        <v>2879.67</v>
      </c>
      <c r="E51" s="10">
        <f t="shared" si="50"/>
        <v>2879.67</v>
      </c>
      <c r="F51" s="9">
        <f t="shared" si="50"/>
        <v>3682.22</v>
      </c>
      <c r="G51" s="2">
        <f t="shared" si="50"/>
        <v>3589.43</v>
      </c>
      <c r="H51" s="2">
        <f t="shared" si="50"/>
        <v>3459.31</v>
      </c>
      <c r="I51" s="10">
        <f t="shared" si="50"/>
        <v>3459.31</v>
      </c>
      <c r="J51" s="9">
        <f t="shared" si="50"/>
        <v>3792.61</v>
      </c>
      <c r="K51" s="2">
        <f t="shared" si="50"/>
        <v>3695.96</v>
      </c>
      <c r="L51" s="2">
        <f t="shared" si="50"/>
        <v>3534.3</v>
      </c>
      <c r="M51" s="10">
        <f t="shared" si="50"/>
        <v>3534.3</v>
      </c>
      <c r="N51" s="9">
        <f t="shared" si="50"/>
        <v>4324.93</v>
      </c>
      <c r="O51" s="2">
        <f t="shared" si="50"/>
        <v>4226.3599999999997</v>
      </c>
      <c r="P51" s="2">
        <f t="shared" si="50"/>
        <v>4064.69</v>
      </c>
      <c r="Q51" s="10">
        <f t="shared" si="50"/>
        <v>4064.69</v>
      </c>
      <c r="R51" s="9">
        <f t="shared" si="50"/>
        <v>4178.1000000000004</v>
      </c>
      <c r="S51" s="2">
        <f t="shared" si="50"/>
        <v>4081.11</v>
      </c>
      <c r="T51" s="2">
        <f t="shared" si="50"/>
        <v>3919.45</v>
      </c>
      <c r="U51" s="10">
        <f t="shared" si="50"/>
        <v>3919.45</v>
      </c>
      <c r="V51" s="9">
        <f t="shared" si="50"/>
        <v>4825.6899999999996</v>
      </c>
      <c r="W51" s="2">
        <f t="shared" si="50"/>
        <v>4703.46</v>
      </c>
      <c r="X51" s="2">
        <f t="shared" si="50"/>
        <v>4474.7700000000004</v>
      </c>
      <c r="Y51" s="10">
        <f t="shared" si="50"/>
        <v>4474.7700000000004</v>
      </c>
      <c r="Z51" s="2">
        <f t="shared" si="50"/>
        <v>5251.53</v>
      </c>
      <c r="AA51" s="2">
        <f t="shared" ref="AA51" si="51">ROUND(AA16/12,2)</f>
        <v>4633.91</v>
      </c>
    </row>
    <row r="52" spans="1:27" x14ac:dyDescent="0.35">
      <c r="A52" s="17">
        <v>11</v>
      </c>
      <c r="B52" s="9">
        <f t="shared" ref="B52:Z52" si="52">ROUND(B17/12,2)</f>
        <v>3036.84</v>
      </c>
      <c r="C52" s="2">
        <f t="shared" si="52"/>
        <v>2989.29</v>
      </c>
      <c r="D52" s="2">
        <f t="shared" si="52"/>
        <v>2958.25</v>
      </c>
      <c r="E52" s="10">
        <f t="shared" si="52"/>
        <v>2958.25</v>
      </c>
      <c r="F52" s="9">
        <f t="shared" si="52"/>
        <v>3812.33</v>
      </c>
      <c r="G52" s="2">
        <f t="shared" si="52"/>
        <v>3719.54</v>
      </c>
      <c r="H52" s="2">
        <f t="shared" si="52"/>
        <v>3589.43</v>
      </c>
      <c r="I52" s="10">
        <f t="shared" si="52"/>
        <v>3589.43</v>
      </c>
      <c r="J52" s="9">
        <f t="shared" si="52"/>
        <v>3954.27</v>
      </c>
      <c r="K52" s="2">
        <f t="shared" si="52"/>
        <v>3857.62</v>
      </c>
      <c r="L52" s="2">
        <f t="shared" si="52"/>
        <v>3695.96</v>
      </c>
      <c r="M52" s="10">
        <f t="shared" si="52"/>
        <v>3695.96</v>
      </c>
      <c r="N52" s="9">
        <f t="shared" si="52"/>
        <v>4486.59</v>
      </c>
      <c r="O52" s="2">
        <f t="shared" si="52"/>
        <v>4388.0200000000004</v>
      </c>
      <c r="P52" s="2">
        <f t="shared" si="52"/>
        <v>4226.3599999999997</v>
      </c>
      <c r="Q52" s="10">
        <f t="shared" si="52"/>
        <v>4226.3599999999997</v>
      </c>
      <c r="R52" s="9">
        <f t="shared" si="52"/>
        <v>4339.76</v>
      </c>
      <c r="S52" s="2">
        <f t="shared" si="52"/>
        <v>4242.7700000000004</v>
      </c>
      <c r="T52" s="2">
        <f t="shared" si="52"/>
        <v>4081.11</v>
      </c>
      <c r="U52" s="10">
        <f t="shared" si="52"/>
        <v>4081.11</v>
      </c>
      <c r="V52" s="9">
        <f t="shared" si="52"/>
        <v>5054.38</v>
      </c>
      <c r="W52" s="2">
        <f t="shared" si="52"/>
        <v>4932.1499999999996</v>
      </c>
      <c r="X52" s="2">
        <f t="shared" si="52"/>
        <v>4703.46</v>
      </c>
      <c r="Y52" s="10">
        <f t="shared" si="52"/>
        <v>4703.46</v>
      </c>
      <c r="Z52" s="2">
        <f t="shared" si="52"/>
        <v>5480.22</v>
      </c>
      <c r="AA52" s="2">
        <f t="shared" ref="AA52" si="53">ROUND(AA17/12,2)</f>
        <v>4795.58</v>
      </c>
    </row>
    <row r="53" spans="1:27" x14ac:dyDescent="0.35">
      <c r="A53" s="17">
        <v>12</v>
      </c>
      <c r="B53" s="9">
        <f t="shared" ref="B53:Z53" si="54">ROUND(B18/12,2)</f>
        <v>3036.84</v>
      </c>
      <c r="C53" s="2">
        <f t="shared" si="54"/>
        <v>2989.29</v>
      </c>
      <c r="D53" s="2">
        <f t="shared" si="54"/>
        <v>2958.25</v>
      </c>
      <c r="E53" s="10">
        <f t="shared" si="54"/>
        <v>2958.25</v>
      </c>
      <c r="F53" s="9">
        <f t="shared" si="54"/>
        <v>3812.33</v>
      </c>
      <c r="G53" s="2">
        <f t="shared" si="54"/>
        <v>3719.54</v>
      </c>
      <c r="H53" s="2">
        <f t="shared" si="54"/>
        <v>3589.43</v>
      </c>
      <c r="I53" s="10">
        <f t="shared" si="54"/>
        <v>3589.43</v>
      </c>
      <c r="J53" s="9">
        <f t="shared" si="54"/>
        <v>3954.27</v>
      </c>
      <c r="K53" s="2">
        <f t="shared" si="54"/>
        <v>3857.62</v>
      </c>
      <c r="L53" s="2">
        <f t="shared" si="54"/>
        <v>3695.96</v>
      </c>
      <c r="M53" s="10">
        <f t="shared" si="54"/>
        <v>3695.96</v>
      </c>
      <c r="N53" s="9">
        <f t="shared" si="54"/>
        <v>4486.59</v>
      </c>
      <c r="O53" s="2">
        <f t="shared" si="54"/>
        <v>4388.0200000000004</v>
      </c>
      <c r="P53" s="2">
        <f t="shared" si="54"/>
        <v>4226.3599999999997</v>
      </c>
      <c r="Q53" s="10">
        <f t="shared" si="54"/>
        <v>4226.3599999999997</v>
      </c>
      <c r="R53" s="9">
        <f t="shared" si="54"/>
        <v>4339.76</v>
      </c>
      <c r="S53" s="2">
        <f t="shared" si="54"/>
        <v>4242.7700000000004</v>
      </c>
      <c r="T53" s="2">
        <f t="shared" si="54"/>
        <v>4081.11</v>
      </c>
      <c r="U53" s="10">
        <f t="shared" si="54"/>
        <v>4081.11</v>
      </c>
      <c r="V53" s="9">
        <f t="shared" si="54"/>
        <v>5054.38</v>
      </c>
      <c r="W53" s="2">
        <f t="shared" si="54"/>
        <v>4932.1499999999996</v>
      </c>
      <c r="X53" s="2">
        <f t="shared" si="54"/>
        <v>4703.46</v>
      </c>
      <c r="Y53" s="10">
        <f t="shared" si="54"/>
        <v>4703.46</v>
      </c>
      <c r="Z53" s="2">
        <f t="shared" si="54"/>
        <v>5480.22</v>
      </c>
      <c r="AA53" s="2">
        <f t="shared" ref="AA53" si="55">ROUND(AA18/12,2)</f>
        <v>4795.58</v>
      </c>
    </row>
    <row r="54" spans="1:27" x14ac:dyDescent="0.35">
      <c r="A54" s="17">
        <v>13</v>
      </c>
      <c r="B54" s="9">
        <f t="shared" ref="B54:Z54" si="56">ROUND(B19/12,2)</f>
        <v>3115.42</v>
      </c>
      <c r="C54" s="2">
        <f t="shared" si="56"/>
        <v>3067.87</v>
      </c>
      <c r="D54" s="2">
        <f t="shared" si="56"/>
        <v>3036.84</v>
      </c>
      <c r="E54" s="10">
        <f t="shared" si="56"/>
        <v>3036.84</v>
      </c>
      <c r="F54" s="9">
        <f t="shared" si="56"/>
        <v>3942.45</v>
      </c>
      <c r="G54" s="2">
        <f t="shared" si="56"/>
        <v>3849.65</v>
      </c>
      <c r="H54" s="2">
        <f t="shared" si="56"/>
        <v>3719.54</v>
      </c>
      <c r="I54" s="10">
        <f t="shared" si="56"/>
        <v>3719.54</v>
      </c>
      <c r="J54" s="9">
        <f t="shared" si="56"/>
        <v>4115.93</v>
      </c>
      <c r="K54" s="2">
        <f t="shared" si="56"/>
        <v>4019.28</v>
      </c>
      <c r="L54" s="2">
        <f t="shared" si="56"/>
        <v>3857.62</v>
      </c>
      <c r="M54" s="10">
        <f t="shared" si="56"/>
        <v>3857.62</v>
      </c>
      <c r="N54" s="9">
        <f t="shared" si="56"/>
        <v>4648.25</v>
      </c>
      <c r="O54" s="2">
        <f t="shared" si="56"/>
        <v>4549.6899999999996</v>
      </c>
      <c r="P54" s="2">
        <f t="shared" si="56"/>
        <v>4388.0200000000004</v>
      </c>
      <c r="Q54" s="10">
        <f t="shared" si="56"/>
        <v>4388.0200000000004</v>
      </c>
      <c r="R54" s="9">
        <f t="shared" si="56"/>
        <v>4501.42</v>
      </c>
      <c r="S54" s="2">
        <f t="shared" si="56"/>
        <v>4404.43</v>
      </c>
      <c r="T54" s="2">
        <f t="shared" si="56"/>
        <v>4242.7700000000004</v>
      </c>
      <c r="U54" s="10">
        <f t="shared" si="56"/>
        <v>4242.7700000000004</v>
      </c>
      <c r="V54" s="9">
        <f t="shared" si="56"/>
        <v>5283.07</v>
      </c>
      <c r="W54" s="2">
        <f t="shared" si="56"/>
        <v>5160.84</v>
      </c>
      <c r="X54" s="2">
        <f t="shared" si="56"/>
        <v>4932.1499999999996</v>
      </c>
      <c r="Y54" s="10">
        <f t="shared" si="56"/>
        <v>4932.1499999999996</v>
      </c>
      <c r="Z54" s="2">
        <f t="shared" si="56"/>
        <v>5708.91</v>
      </c>
      <c r="AA54" s="2">
        <f t="shared" ref="AA54" si="57">ROUND(AA19/12,2)</f>
        <v>4957.24</v>
      </c>
    </row>
    <row r="55" spans="1:27" x14ac:dyDescent="0.35">
      <c r="A55" s="17">
        <v>14</v>
      </c>
      <c r="B55" s="9">
        <f t="shared" ref="B55:Z55" si="58">ROUND(B20/12,2)</f>
        <v>3115.42</v>
      </c>
      <c r="C55" s="2">
        <f t="shared" si="58"/>
        <v>3067.87</v>
      </c>
      <c r="D55" s="2">
        <f t="shared" si="58"/>
        <v>3036.84</v>
      </c>
      <c r="E55" s="10">
        <f t="shared" si="58"/>
        <v>3036.84</v>
      </c>
      <c r="F55" s="9">
        <f t="shared" si="58"/>
        <v>3942.45</v>
      </c>
      <c r="G55" s="2">
        <f t="shared" si="58"/>
        <v>3849.65</v>
      </c>
      <c r="H55" s="2">
        <f t="shared" si="58"/>
        <v>3719.54</v>
      </c>
      <c r="I55" s="10">
        <f t="shared" si="58"/>
        <v>3719.54</v>
      </c>
      <c r="J55" s="9">
        <f t="shared" si="58"/>
        <v>4115.93</v>
      </c>
      <c r="K55" s="2">
        <f t="shared" si="58"/>
        <v>4019.28</v>
      </c>
      <c r="L55" s="2">
        <f t="shared" si="58"/>
        <v>3857.62</v>
      </c>
      <c r="M55" s="10">
        <f t="shared" si="58"/>
        <v>3857.62</v>
      </c>
      <c r="N55" s="9">
        <f t="shared" si="58"/>
        <v>4648.25</v>
      </c>
      <c r="O55" s="2">
        <f t="shared" si="58"/>
        <v>4549.6899999999996</v>
      </c>
      <c r="P55" s="2">
        <f t="shared" si="58"/>
        <v>4388.0200000000004</v>
      </c>
      <c r="Q55" s="10">
        <f t="shared" si="58"/>
        <v>4388.0200000000004</v>
      </c>
      <c r="R55" s="9">
        <f t="shared" si="58"/>
        <v>4501.42</v>
      </c>
      <c r="S55" s="2">
        <f t="shared" si="58"/>
        <v>4404.43</v>
      </c>
      <c r="T55" s="2">
        <f t="shared" si="58"/>
        <v>4242.7700000000004</v>
      </c>
      <c r="U55" s="10">
        <f t="shared" si="58"/>
        <v>4242.7700000000004</v>
      </c>
      <c r="V55" s="9">
        <f t="shared" si="58"/>
        <v>5283.07</v>
      </c>
      <c r="W55" s="2">
        <f t="shared" si="58"/>
        <v>5160.84</v>
      </c>
      <c r="X55" s="2">
        <f t="shared" si="58"/>
        <v>4932.1499999999996</v>
      </c>
      <c r="Y55" s="10">
        <f t="shared" si="58"/>
        <v>4932.1499999999996</v>
      </c>
      <c r="Z55" s="2">
        <f t="shared" si="58"/>
        <v>5708.91</v>
      </c>
      <c r="AA55" s="2">
        <f t="shared" ref="AA55" si="59">ROUND(AA20/12,2)</f>
        <v>4957.24</v>
      </c>
    </row>
    <row r="56" spans="1:27" x14ac:dyDescent="0.35">
      <c r="A56" s="17">
        <v>15</v>
      </c>
      <c r="B56" s="9">
        <f t="shared" ref="B56:Z56" si="60">ROUND(B21/12,2)</f>
        <v>3194</v>
      </c>
      <c r="C56" s="2">
        <f t="shared" si="60"/>
        <v>3146.45</v>
      </c>
      <c r="D56" s="2">
        <f t="shared" si="60"/>
        <v>3115.42</v>
      </c>
      <c r="E56" s="10">
        <f t="shared" si="60"/>
        <v>3115.42</v>
      </c>
      <c r="F56" s="9">
        <f t="shared" si="60"/>
        <v>4072.56</v>
      </c>
      <c r="G56" s="2">
        <f t="shared" si="60"/>
        <v>3979.77</v>
      </c>
      <c r="H56" s="2">
        <f t="shared" si="60"/>
        <v>3849.65</v>
      </c>
      <c r="I56" s="10">
        <f t="shared" si="60"/>
        <v>3849.65</v>
      </c>
      <c r="J56" s="9">
        <f t="shared" si="60"/>
        <v>4277.59</v>
      </c>
      <c r="K56" s="2">
        <f t="shared" si="60"/>
        <v>4180.9399999999996</v>
      </c>
      <c r="L56" s="2">
        <f t="shared" si="60"/>
        <v>4019.28</v>
      </c>
      <c r="M56" s="10">
        <f t="shared" si="60"/>
        <v>4019.28</v>
      </c>
      <c r="N56" s="9">
        <f t="shared" si="60"/>
        <v>4809.92</v>
      </c>
      <c r="O56" s="2">
        <f t="shared" si="60"/>
        <v>4711.3500000000004</v>
      </c>
      <c r="P56" s="2">
        <f t="shared" si="60"/>
        <v>4549.6899999999996</v>
      </c>
      <c r="Q56" s="10">
        <f t="shared" si="60"/>
        <v>4549.6899999999996</v>
      </c>
      <c r="R56" s="9">
        <f t="shared" si="60"/>
        <v>4663.08</v>
      </c>
      <c r="S56" s="2">
        <f t="shared" si="60"/>
        <v>4566.09</v>
      </c>
      <c r="T56" s="2">
        <f t="shared" si="60"/>
        <v>4404.43</v>
      </c>
      <c r="U56" s="10">
        <f t="shared" si="60"/>
        <v>4404.43</v>
      </c>
      <c r="V56" s="9">
        <f t="shared" si="60"/>
        <v>5511.76</v>
      </c>
      <c r="W56" s="2">
        <f t="shared" si="60"/>
        <v>5389.53</v>
      </c>
      <c r="X56" s="2">
        <f t="shared" si="60"/>
        <v>5160.84</v>
      </c>
      <c r="Y56" s="10">
        <f t="shared" si="60"/>
        <v>5160.84</v>
      </c>
      <c r="Z56" s="2">
        <f t="shared" si="60"/>
        <v>5937.6</v>
      </c>
      <c r="AA56" s="2">
        <f t="shared" ref="AA56" si="61">ROUND(AA21/12,2)</f>
        <v>5118.8999999999996</v>
      </c>
    </row>
    <row r="57" spans="1:27" x14ac:dyDescent="0.35">
      <c r="A57" s="17">
        <v>16</v>
      </c>
      <c r="B57" s="9">
        <f t="shared" ref="B57:Z57" si="62">ROUND(B22/12,2)</f>
        <v>3194</v>
      </c>
      <c r="C57" s="2">
        <f t="shared" si="62"/>
        <v>3146.45</v>
      </c>
      <c r="D57" s="2">
        <f t="shared" si="62"/>
        <v>3115.42</v>
      </c>
      <c r="E57" s="10">
        <f t="shared" si="62"/>
        <v>3115.42</v>
      </c>
      <c r="F57" s="9">
        <f t="shared" si="62"/>
        <v>4072.56</v>
      </c>
      <c r="G57" s="2">
        <f t="shared" si="62"/>
        <v>3979.77</v>
      </c>
      <c r="H57" s="2">
        <f t="shared" si="62"/>
        <v>3849.65</v>
      </c>
      <c r="I57" s="10">
        <f t="shared" si="62"/>
        <v>3849.65</v>
      </c>
      <c r="J57" s="9">
        <f t="shared" si="62"/>
        <v>4277.59</v>
      </c>
      <c r="K57" s="2">
        <f t="shared" si="62"/>
        <v>4180.9399999999996</v>
      </c>
      <c r="L57" s="2">
        <f t="shared" si="62"/>
        <v>4019.28</v>
      </c>
      <c r="M57" s="10">
        <f t="shared" si="62"/>
        <v>4019.28</v>
      </c>
      <c r="N57" s="9">
        <f t="shared" si="62"/>
        <v>4809.92</v>
      </c>
      <c r="O57" s="2">
        <f t="shared" si="62"/>
        <v>4711.3500000000004</v>
      </c>
      <c r="P57" s="2">
        <f t="shared" si="62"/>
        <v>4549.6899999999996</v>
      </c>
      <c r="Q57" s="10">
        <f t="shared" si="62"/>
        <v>4549.6899999999996</v>
      </c>
      <c r="R57" s="9">
        <f t="shared" si="62"/>
        <v>4663.08</v>
      </c>
      <c r="S57" s="2">
        <f t="shared" si="62"/>
        <v>4566.09</v>
      </c>
      <c r="T57" s="2">
        <f t="shared" si="62"/>
        <v>4404.43</v>
      </c>
      <c r="U57" s="10">
        <f t="shared" si="62"/>
        <v>4404.43</v>
      </c>
      <c r="V57" s="9">
        <f t="shared" si="62"/>
        <v>5511.76</v>
      </c>
      <c r="W57" s="2">
        <f t="shared" si="62"/>
        <v>5389.53</v>
      </c>
      <c r="X57" s="2">
        <f t="shared" si="62"/>
        <v>5160.84</v>
      </c>
      <c r="Y57" s="10">
        <f t="shared" si="62"/>
        <v>5160.84</v>
      </c>
      <c r="Z57" s="2">
        <f t="shared" si="62"/>
        <v>5937.6</v>
      </c>
      <c r="AA57" s="2">
        <f t="shared" ref="AA57" si="63">ROUND(AA22/12,2)</f>
        <v>5118.8999999999996</v>
      </c>
    </row>
    <row r="58" spans="1:27" x14ac:dyDescent="0.35">
      <c r="A58" s="17">
        <v>17</v>
      </c>
      <c r="B58" s="9">
        <f t="shared" ref="B58:Z58" si="64">ROUND(B23/12,2)</f>
        <v>3272.58</v>
      </c>
      <c r="C58" s="2">
        <f t="shared" si="64"/>
        <v>3225.03</v>
      </c>
      <c r="D58" s="2">
        <f t="shared" si="64"/>
        <v>3194</v>
      </c>
      <c r="E58" s="10">
        <f t="shared" si="64"/>
        <v>3194</v>
      </c>
      <c r="F58" s="9">
        <f t="shared" si="64"/>
        <v>4202.67</v>
      </c>
      <c r="G58" s="2">
        <f t="shared" si="64"/>
        <v>4109.88</v>
      </c>
      <c r="H58" s="2">
        <f t="shared" si="64"/>
        <v>3979.77</v>
      </c>
      <c r="I58" s="10">
        <f t="shared" si="64"/>
        <v>3979.77</v>
      </c>
      <c r="J58" s="9">
        <f t="shared" si="64"/>
        <v>4439.25</v>
      </c>
      <c r="K58" s="2">
        <f t="shared" si="64"/>
        <v>4342.6000000000004</v>
      </c>
      <c r="L58" s="2">
        <f t="shared" si="64"/>
        <v>4180.9399999999996</v>
      </c>
      <c r="M58" s="10">
        <f t="shared" si="64"/>
        <v>4180.9399999999996</v>
      </c>
      <c r="N58" s="9">
        <f t="shared" si="64"/>
        <v>4971.58</v>
      </c>
      <c r="O58" s="2">
        <f t="shared" si="64"/>
        <v>4873.01</v>
      </c>
      <c r="P58" s="2">
        <f t="shared" si="64"/>
        <v>4711.3500000000004</v>
      </c>
      <c r="Q58" s="10">
        <f t="shared" si="64"/>
        <v>4711.3500000000004</v>
      </c>
      <c r="R58" s="9">
        <f t="shared" si="64"/>
        <v>4824.74</v>
      </c>
      <c r="S58" s="2">
        <f t="shared" si="64"/>
        <v>4727.75</v>
      </c>
      <c r="T58" s="2">
        <f t="shared" si="64"/>
        <v>4566.09</v>
      </c>
      <c r="U58" s="10">
        <f t="shared" si="64"/>
        <v>4566.09</v>
      </c>
      <c r="V58" s="9">
        <f t="shared" si="64"/>
        <v>5740.45</v>
      </c>
      <c r="W58" s="2">
        <f t="shared" si="64"/>
        <v>5618.22</v>
      </c>
      <c r="X58" s="2">
        <f t="shared" si="64"/>
        <v>5389.53</v>
      </c>
      <c r="Y58" s="10">
        <f t="shared" si="64"/>
        <v>5389.53</v>
      </c>
      <c r="Z58" s="2">
        <f t="shared" si="64"/>
        <v>6166.29</v>
      </c>
      <c r="AA58" s="2">
        <f t="shared" ref="AA58" si="65">ROUND(AA23/12,2)</f>
        <v>5280.57</v>
      </c>
    </row>
    <row r="59" spans="1:27" x14ac:dyDescent="0.35">
      <c r="A59" s="17">
        <v>18</v>
      </c>
      <c r="B59" s="9">
        <f t="shared" ref="B59:Z59" si="66">ROUND(B24/12,2)</f>
        <v>3272.58</v>
      </c>
      <c r="C59" s="2">
        <f t="shared" si="66"/>
        <v>3225.03</v>
      </c>
      <c r="D59" s="2">
        <f t="shared" si="66"/>
        <v>3194</v>
      </c>
      <c r="E59" s="10">
        <f t="shared" si="66"/>
        <v>3194</v>
      </c>
      <c r="F59" s="9">
        <f t="shared" si="66"/>
        <v>4202.67</v>
      </c>
      <c r="G59" s="2">
        <f t="shared" si="66"/>
        <v>4109.88</v>
      </c>
      <c r="H59" s="2">
        <f t="shared" si="66"/>
        <v>3979.77</v>
      </c>
      <c r="I59" s="10">
        <f t="shared" si="66"/>
        <v>3979.77</v>
      </c>
      <c r="J59" s="9">
        <f t="shared" si="66"/>
        <v>4439.25</v>
      </c>
      <c r="K59" s="2">
        <f t="shared" si="66"/>
        <v>4342.6000000000004</v>
      </c>
      <c r="L59" s="2">
        <f t="shared" si="66"/>
        <v>4180.9399999999996</v>
      </c>
      <c r="M59" s="10">
        <f t="shared" si="66"/>
        <v>4180.9399999999996</v>
      </c>
      <c r="N59" s="9">
        <f t="shared" si="66"/>
        <v>4971.58</v>
      </c>
      <c r="O59" s="2">
        <f t="shared" si="66"/>
        <v>4873.01</v>
      </c>
      <c r="P59" s="2">
        <f t="shared" si="66"/>
        <v>4711.3500000000004</v>
      </c>
      <c r="Q59" s="10">
        <f t="shared" si="66"/>
        <v>4711.3500000000004</v>
      </c>
      <c r="R59" s="9">
        <f t="shared" si="66"/>
        <v>4824.74</v>
      </c>
      <c r="S59" s="2">
        <f t="shared" si="66"/>
        <v>4727.75</v>
      </c>
      <c r="T59" s="2">
        <f t="shared" si="66"/>
        <v>4566.09</v>
      </c>
      <c r="U59" s="10">
        <f t="shared" si="66"/>
        <v>4566.09</v>
      </c>
      <c r="V59" s="9">
        <f t="shared" si="66"/>
        <v>5740.45</v>
      </c>
      <c r="W59" s="2">
        <f t="shared" si="66"/>
        <v>5618.22</v>
      </c>
      <c r="X59" s="2">
        <f t="shared" si="66"/>
        <v>5389.53</v>
      </c>
      <c r="Y59" s="10">
        <f t="shared" si="66"/>
        <v>5389.53</v>
      </c>
      <c r="Z59" s="2">
        <f t="shared" si="66"/>
        <v>6166.29</v>
      </c>
      <c r="AA59" s="2">
        <f t="shared" ref="AA59" si="67">ROUND(AA24/12,2)</f>
        <v>5280.57</v>
      </c>
    </row>
    <row r="60" spans="1:27" x14ac:dyDescent="0.35">
      <c r="A60" s="17">
        <v>19</v>
      </c>
      <c r="B60" s="9">
        <f t="shared" ref="B60:Z60" si="68">ROUND(B25/12,2)</f>
        <v>3351.16</v>
      </c>
      <c r="C60" s="2">
        <f t="shared" si="68"/>
        <v>3303.61</v>
      </c>
      <c r="D60" s="2">
        <f t="shared" si="68"/>
        <v>3272.58</v>
      </c>
      <c r="E60" s="10">
        <f t="shared" si="68"/>
        <v>3272.58</v>
      </c>
      <c r="F60" s="9">
        <f t="shared" si="68"/>
        <v>4332.79</v>
      </c>
      <c r="G60" s="2">
        <f t="shared" si="68"/>
        <v>4239.99</v>
      </c>
      <c r="H60" s="2">
        <f t="shared" si="68"/>
        <v>4109.88</v>
      </c>
      <c r="I60" s="10">
        <f t="shared" si="68"/>
        <v>4109.88</v>
      </c>
      <c r="J60" s="9">
        <f t="shared" si="68"/>
        <v>4600.91</v>
      </c>
      <c r="K60" s="2">
        <f t="shared" si="68"/>
        <v>4504.26</v>
      </c>
      <c r="L60" s="2">
        <f t="shared" si="68"/>
        <v>4342.6000000000004</v>
      </c>
      <c r="M60" s="10">
        <f t="shared" si="68"/>
        <v>4342.6000000000004</v>
      </c>
      <c r="N60" s="9">
        <f t="shared" si="68"/>
        <v>5133.25</v>
      </c>
      <c r="O60" s="2">
        <f t="shared" si="68"/>
        <v>5034.68</v>
      </c>
      <c r="P60" s="2">
        <f t="shared" si="68"/>
        <v>4873.01</v>
      </c>
      <c r="Q60" s="10">
        <f t="shared" si="68"/>
        <v>4873.01</v>
      </c>
      <c r="R60" s="9">
        <f t="shared" si="68"/>
        <v>4986.3999999999996</v>
      </c>
      <c r="S60" s="2">
        <f t="shared" si="68"/>
        <v>4889.41</v>
      </c>
      <c r="T60" s="2">
        <f t="shared" si="68"/>
        <v>4727.75</v>
      </c>
      <c r="U60" s="10">
        <f t="shared" si="68"/>
        <v>4727.75</v>
      </c>
      <c r="V60" s="9">
        <f t="shared" si="68"/>
        <v>5969.14</v>
      </c>
      <c r="W60" s="2">
        <f t="shared" si="68"/>
        <v>5846.91</v>
      </c>
      <c r="X60" s="2">
        <f t="shared" si="68"/>
        <v>5618.22</v>
      </c>
      <c r="Y60" s="10">
        <f t="shared" si="68"/>
        <v>5618.22</v>
      </c>
      <c r="Z60" s="2">
        <f t="shared" si="68"/>
        <v>6394.98</v>
      </c>
      <c r="AA60" s="2">
        <f t="shared" ref="AA60" si="69">ROUND(AA25/12,2)</f>
        <v>5442.23</v>
      </c>
    </row>
    <row r="61" spans="1:27" x14ac:dyDescent="0.35">
      <c r="A61" s="17">
        <v>20</v>
      </c>
      <c r="B61" s="9">
        <f t="shared" ref="B61:Z61" si="70">ROUND(B26/12,2)</f>
        <v>3351.16</v>
      </c>
      <c r="C61" s="2">
        <f t="shared" si="70"/>
        <v>3303.61</v>
      </c>
      <c r="D61" s="2">
        <f t="shared" si="70"/>
        <v>3272.58</v>
      </c>
      <c r="E61" s="10">
        <f t="shared" si="70"/>
        <v>3272.58</v>
      </c>
      <c r="F61" s="9">
        <f t="shared" si="70"/>
        <v>4332.79</v>
      </c>
      <c r="G61" s="2">
        <f t="shared" si="70"/>
        <v>4239.99</v>
      </c>
      <c r="H61" s="2">
        <f t="shared" si="70"/>
        <v>4109.88</v>
      </c>
      <c r="I61" s="10">
        <f t="shared" si="70"/>
        <v>4109.88</v>
      </c>
      <c r="J61" s="9">
        <f t="shared" si="70"/>
        <v>4600.91</v>
      </c>
      <c r="K61" s="2">
        <f t="shared" si="70"/>
        <v>4504.26</v>
      </c>
      <c r="L61" s="2">
        <f t="shared" si="70"/>
        <v>4342.6000000000004</v>
      </c>
      <c r="M61" s="10">
        <f t="shared" si="70"/>
        <v>4342.6000000000004</v>
      </c>
      <c r="N61" s="9">
        <f t="shared" si="70"/>
        <v>5133.25</v>
      </c>
      <c r="O61" s="2">
        <f t="shared" si="70"/>
        <v>5034.68</v>
      </c>
      <c r="P61" s="2">
        <f t="shared" si="70"/>
        <v>4873.01</v>
      </c>
      <c r="Q61" s="10">
        <f t="shared" si="70"/>
        <v>4873.01</v>
      </c>
      <c r="R61" s="9">
        <f t="shared" si="70"/>
        <v>4986.3999999999996</v>
      </c>
      <c r="S61" s="2">
        <f t="shared" si="70"/>
        <v>4889.41</v>
      </c>
      <c r="T61" s="2">
        <f t="shared" si="70"/>
        <v>4727.75</v>
      </c>
      <c r="U61" s="10">
        <f t="shared" si="70"/>
        <v>4727.75</v>
      </c>
      <c r="V61" s="9">
        <f t="shared" si="70"/>
        <v>5969.14</v>
      </c>
      <c r="W61" s="2">
        <f t="shared" si="70"/>
        <v>5846.91</v>
      </c>
      <c r="X61" s="2">
        <f t="shared" si="70"/>
        <v>5618.22</v>
      </c>
      <c r="Y61" s="10">
        <f t="shared" si="70"/>
        <v>5618.22</v>
      </c>
      <c r="Z61" s="2">
        <f t="shared" si="70"/>
        <v>6394.98</v>
      </c>
      <c r="AA61" s="2">
        <f t="shared" ref="AA61" si="71">ROUND(AA26/12,2)</f>
        <v>5442.23</v>
      </c>
    </row>
    <row r="62" spans="1:27" x14ac:dyDescent="0.35">
      <c r="A62" s="17">
        <v>21</v>
      </c>
      <c r="B62" s="9">
        <f t="shared" ref="B62:Z62" si="72">ROUND(B27/12,2)</f>
        <v>3429.74</v>
      </c>
      <c r="C62" s="2">
        <f t="shared" si="72"/>
        <v>3382.2</v>
      </c>
      <c r="D62" s="2">
        <f t="shared" si="72"/>
        <v>3351.16</v>
      </c>
      <c r="E62" s="10">
        <f t="shared" si="72"/>
        <v>3351.16</v>
      </c>
      <c r="F62" s="9">
        <f t="shared" si="72"/>
        <v>4462.8999999999996</v>
      </c>
      <c r="G62" s="2">
        <f t="shared" si="72"/>
        <v>4370.1000000000004</v>
      </c>
      <c r="H62" s="2">
        <f t="shared" si="72"/>
        <v>4239.99</v>
      </c>
      <c r="I62" s="10">
        <f t="shared" si="72"/>
        <v>4239.99</v>
      </c>
      <c r="J62" s="9">
        <f t="shared" si="72"/>
        <v>4762.57</v>
      </c>
      <c r="K62" s="2">
        <f t="shared" si="72"/>
        <v>4665.92</v>
      </c>
      <c r="L62" s="2">
        <f t="shared" si="72"/>
        <v>4504.26</v>
      </c>
      <c r="M62" s="10">
        <f t="shared" si="72"/>
        <v>4504.26</v>
      </c>
      <c r="N62" s="9">
        <f t="shared" si="72"/>
        <v>5294.91</v>
      </c>
      <c r="O62" s="2">
        <f t="shared" si="72"/>
        <v>5196.34</v>
      </c>
      <c r="P62" s="2">
        <f t="shared" si="72"/>
        <v>5034.68</v>
      </c>
      <c r="Q62" s="10">
        <f t="shared" si="72"/>
        <v>5034.68</v>
      </c>
      <c r="R62" s="9">
        <f t="shared" si="72"/>
        <v>5148.05</v>
      </c>
      <c r="S62" s="2">
        <f t="shared" si="72"/>
        <v>5051.07</v>
      </c>
      <c r="T62" s="2">
        <f t="shared" si="72"/>
        <v>4889.41</v>
      </c>
      <c r="U62" s="10">
        <f t="shared" si="72"/>
        <v>4889.41</v>
      </c>
      <c r="V62" s="9">
        <f t="shared" si="72"/>
        <v>6197.83</v>
      </c>
      <c r="W62" s="2">
        <f t="shared" si="72"/>
        <v>6075.6</v>
      </c>
      <c r="X62" s="2">
        <f t="shared" si="72"/>
        <v>5846.91</v>
      </c>
      <c r="Y62" s="10">
        <f t="shared" si="72"/>
        <v>5846.91</v>
      </c>
      <c r="Z62" s="2">
        <f t="shared" si="72"/>
        <v>6623.67</v>
      </c>
      <c r="AA62" s="2">
        <f t="shared" ref="AA62" si="73">ROUND(AA27/12,2)</f>
        <v>5603.9</v>
      </c>
    </row>
    <row r="63" spans="1:27" x14ac:dyDescent="0.35">
      <c r="A63" s="17">
        <v>22</v>
      </c>
      <c r="B63" s="9">
        <f t="shared" ref="B63:Z63" si="74">ROUND(B28/12,2)</f>
        <v>3429.74</v>
      </c>
      <c r="C63" s="2">
        <f t="shared" si="74"/>
        <v>3382.2</v>
      </c>
      <c r="D63" s="2">
        <f t="shared" si="74"/>
        <v>3351.16</v>
      </c>
      <c r="E63" s="10">
        <f t="shared" si="74"/>
        <v>3351.16</v>
      </c>
      <c r="F63" s="9">
        <f t="shared" si="74"/>
        <v>4462.8999999999996</v>
      </c>
      <c r="G63" s="2">
        <f t="shared" si="74"/>
        <v>4370.1000000000004</v>
      </c>
      <c r="H63" s="2">
        <f t="shared" si="74"/>
        <v>4239.99</v>
      </c>
      <c r="I63" s="10">
        <f t="shared" si="74"/>
        <v>4239.99</v>
      </c>
      <c r="J63" s="9">
        <f t="shared" si="74"/>
        <v>4762.57</v>
      </c>
      <c r="K63" s="2">
        <f t="shared" si="74"/>
        <v>4665.92</v>
      </c>
      <c r="L63" s="2">
        <f t="shared" si="74"/>
        <v>4504.26</v>
      </c>
      <c r="M63" s="10">
        <f t="shared" si="74"/>
        <v>4504.26</v>
      </c>
      <c r="N63" s="9">
        <f t="shared" si="74"/>
        <v>5294.91</v>
      </c>
      <c r="O63" s="2">
        <f t="shared" si="74"/>
        <v>5196.34</v>
      </c>
      <c r="P63" s="2">
        <f t="shared" si="74"/>
        <v>5034.68</v>
      </c>
      <c r="Q63" s="10">
        <f t="shared" si="74"/>
        <v>5034.68</v>
      </c>
      <c r="R63" s="9">
        <f t="shared" si="74"/>
        <v>5148.05</v>
      </c>
      <c r="S63" s="2">
        <f t="shared" si="74"/>
        <v>5051.07</v>
      </c>
      <c r="T63" s="2">
        <f t="shared" si="74"/>
        <v>4889.41</v>
      </c>
      <c r="U63" s="10">
        <f t="shared" si="74"/>
        <v>4889.41</v>
      </c>
      <c r="V63" s="9">
        <f t="shared" si="74"/>
        <v>6197.83</v>
      </c>
      <c r="W63" s="2">
        <f t="shared" si="74"/>
        <v>6075.6</v>
      </c>
      <c r="X63" s="2">
        <f t="shared" si="74"/>
        <v>5846.91</v>
      </c>
      <c r="Y63" s="10">
        <f t="shared" si="74"/>
        <v>5846.91</v>
      </c>
      <c r="Z63" s="2">
        <f t="shared" si="74"/>
        <v>6623.67</v>
      </c>
      <c r="AA63" s="2">
        <f t="shared" ref="AA63" si="75">ROUND(AA28/12,2)</f>
        <v>5603.9</v>
      </c>
    </row>
    <row r="64" spans="1:27" x14ac:dyDescent="0.35">
      <c r="A64" s="17">
        <v>23</v>
      </c>
      <c r="B64" s="9">
        <f t="shared" ref="B64:Z64" si="76">ROUND(B29/12,2)</f>
        <v>3508.9</v>
      </c>
      <c r="C64" s="2">
        <f t="shared" si="76"/>
        <v>3461.36</v>
      </c>
      <c r="D64" s="2">
        <f t="shared" si="76"/>
        <v>3430.32</v>
      </c>
      <c r="E64" s="10">
        <f t="shared" si="76"/>
        <v>3430.32</v>
      </c>
      <c r="F64" s="9">
        <f t="shared" si="76"/>
        <v>4593.01</v>
      </c>
      <c r="G64" s="2">
        <f t="shared" si="76"/>
        <v>4500.22</v>
      </c>
      <c r="H64" s="2">
        <f t="shared" si="76"/>
        <v>4370.1000000000004</v>
      </c>
      <c r="I64" s="10">
        <f t="shared" si="76"/>
        <v>4370.1000000000004</v>
      </c>
      <c r="J64" s="9">
        <f t="shared" si="76"/>
        <v>4924.2299999999996</v>
      </c>
      <c r="K64" s="2">
        <f t="shared" si="76"/>
        <v>4827.57</v>
      </c>
      <c r="L64" s="2">
        <f t="shared" si="76"/>
        <v>4665.92</v>
      </c>
      <c r="M64" s="10">
        <f t="shared" si="76"/>
        <v>4665.92</v>
      </c>
      <c r="N64" s="9">
        <f t="shared" si="76"/>
        <v>5456.58</v>
      </c>
      <c r="O64" s="2">
        <f t="shared" si="76"/>
        <v>5358.01</v>
      </c>
      <c r="P64" s="2">
        <f t="shared" si="76"/>
        <v>5196.34</v>
      </c>
      <c r="Q64" s="10">
        <f t="shared" si="76"/>
        <v>5196.34</v>
      </c>
      <c r="R64" s="9">
        <f t="shared" si="76"/>
        <v>5309.71</v>
      </c>
      <c r="S64" s="2">
        <f t="shared" si="76"/>
        <v>5212.72</v>
      </c>
      <c r="T64" s="2">
        <f t="shared" si="76"/>
        <v>5051.07</v>
      </c>
      <c r="U64" s="10">
        <f t="shared" si="76"/>
        <v>5051.07</v>
      </c>
      <c r="V64" s="9">
        <f t="shared" si="76"/>
        <v>6426.52</v>
      </c>
      <c r="W64" s="2">
        <f t="shared" si="76"/>
        <v>6304.29</v>
      </c>
      <c r="X64" s="2">
        <f t="shared" si="76"/>
        <v>6075.6</v>
      </c>
      <c r="Y64" s="10">
        <f t="shared" si="76"/>
        <v>6075.6</v>
      </c>
      <c r="Z64" s="2">
        <f t="shared" si="76"/>
        <v>6852.36</v>
      </c>
      <c r="AA64" s="2">
        <f t="shared" ref="AA64" si="77">ROUND(AA29/12,2)</f>
        <v>5765.56</v>
      </c>
    </row>
    <row r="65" spans="1:27" x14ac:dyDescent="0.35">
      <c r="A65" s="17">
        <v>24</v>
      </c>
      <c r="B65" s="9">
        <f t="shared" ref="B65:Z65" si="78">ROUND(B30/12,2)</f>
        <v>3508.9</v>
      </c>
      <c r="C65" s="2">
        <f t="shared" si="78"/>
        <v>3461.36</v>
      </c>
      <c r="D65" s="2">
        <f t="shared" si="78"/>
        <v>3430.32</v>
      </c>
      <c r="E65" s="10">
        <f t="shared" si="78"/>
        <v>3430.32</v>
      </c>
      <c r="F65" s="9">
        <f t="shared" si="78"/>
        <v>4593.01</v>
      </c>
      <c r="G65" s="2">
        <f t="shared" si="78"/>
        <v>4500.22</v>
      </c>
      <c r="H65" s="2">
        <f t="shared" si="78"/>
        <v>4370.1000000000004</v>
      </c>
      <c r="I65" s="10">
        <f t="shared" si="78"/>
        <v>4370.1000000000004</v>
      </c>
      <c r="J65" s="9">
        <f t="shared" si="78"/>
        <v>4924.2299999999996</v>
      </c>
      <c r="K65" s="2">
        <f t="shared" si="78"/>
        <v>4827.57</v>
      </c>
      <c r="L65" s="2">
        <f t="shared" si="78"/>
        <v>4665.92</v>
      </c>
      <c r="M65" s="10">
        <f t="shared" si="78"/>
        <v>4665.92</v>
      </c>
      <c r="N65" s="9">
        <f t="shared" si="78"/>
        <v>5456.58</v>
      </c>
      <c r="O65" s="2">
        <f t="shared" si="78"/>
        <v>5358.01</v>
      </c>
      <c r="P65" s="2">
        <f t="shared" si="78"/>
        <v>5196.34</v>
      </c>
      <c r="Q65" s="10">
        <f t="shared" si="78"/>
        <v>5196.34</v>
      </c>
      <c r="R65" s="9">
        <f t="shared" si="78"/>
        <v>5309.71</v>
      </c>
      <c r="S65" s="2">
        <f t="shared" si="78"/>
        <v>5212.72</v>
      </c>
      <c r="T65" s="2">
        <f t="shared" si="78"/>
        <v>5051.07</v>
      </c>
      <c r="U65" s="10">
        <f t="shared" si="78"/>
        <v>5051.07</v>
      </c>
      <c r="V65" s="9">
        <f t="shared" si="78"/>
        <v>6426.52</v>
      </c>
      <c r="W65" s="2">
        <f t="shared" si="78"/>
        <v>6304.29</v>
      </c>
      <c r="X65" s="2">
        <f t="shared" si="78"/>
        <v>6075.6</v>
      </c>
      <c r="Y65" s="10">
        <f t="shared" si="78"/>
        <v>6075.6</v>
      </c>
      <c r="Z65" s="2">
        <f t="shared" si="78"/>
        <v>6852.36</v>
      </c>
      <c r="AA65" s="2">
        <f t="shared" ref="AA65" si="79">ROUND(AA30/12,2)</f>
        <v>5765.56</v>
      </c>
    </row>
    <row r="66" spans="1:27" x14ac:dyDescent="0.35">
      <c r="A66" s="17">
        <v>25</v>
      </c>
      <c r="B66" s="9">
        <f t="shared" ref="B66:Z66" si="80">ROUND(B31/12,2)</f>
        <v>3589.04</v>
      </c>
      <c r="C66" s="2">
        <f t="shared" si="80"/>
        <v>3541.49</v>
      </c>
      <c r="D66" s="2">
        <f t="shared" si="80"/>
        <v>3510.46</v>
      </c>
      <c r="E66" s="10">
        <f t="shared" si="80"/>
        <v>3510.46</v>
      </c>
      <c r="F66" s="9">
        <f t="shared" si="80"/>
        <v>4723.12</v>
      </c>
      <c r="G66" s="2">
        <f t="shared" si="80"/>
        <v>4630.33</v>
      </c>
      <c r="H66" s="2">
        <f t="shared" si="80"/>
        <v>4500.22</v>
      </c>
      <c r="I66" s="10">
        <f t="shared" si="80"/>
        <v>4500.22</v>
      </c>
      <c r="J66" s="9">
        <f t="shared" si="80"/>
        <v>5085.8900000000003</v>
      </c>
      <c r="K66" s="2">
        <f t="shared" si="80"/>
        <v>4989.2299999999996</v>
      </c>
      <c r="L66" s="2">
        <f t="shared" si="80"/>
        <v>4827.57</v>
      </c>
      <c r="M66" s="10">
        <f t="shared" si="80"/>
        <v>4827.57</v>
      </c>
      <c r="N66" s="9">
        <f t="shared" si="80"/>
        <v>5618.24</v>
      </c>
      <c r="O66" s="2">
        <f t="shared" si="80"/>
        <v>5519.67</v>
      </c>
      <c r="P66" s="2">
        <f t="shared" si="80"/>
        <v>5358.01</v>
      </c>
      <c r="Q66" s="10">
        <f t="shared" si="80"/>
        <v>5358.01</v>
      </c>
      <c r="R66" s="9">
        <f t="shared" si="80"/>
        <v>5471.37</v>
      </c>
      <c r="S66" s="2">
        <f t="shared" si="80"/>
        <v>5374.38</v>
      </c>
      <c r="T66" s="2">
        <f t="shared" si="80"/>
        <v>5212.72</v>
      </c>
      <c r="U66" s="10">
        <f t="shared" si="80"/>
        <v>5212.72</v>
      </c>
      <c r="V66" s="9">
        <f t="shared" si="80"/>
        <v>6655.21</v>
      </c>
      <c r="W66" s="2">
        <f t="shared" si="80"/>
        <v>6532.98</v>
      </c>
      <c r="X66" s="2">
        <f t="shared" si="80"/>
        <v>6304.29</v>
      </c>
      <c r="Y66" s="10">
        <f t="shared" si="80"/>
        <v>6304.29</v>
      </c>
      <c r="Z66" s="2">
        <f t="shared" si="80"/>
        <v>7081.05</v>
      </c>
      <c r="AA66" s="2">
        <f t="shared" ref="AA66" si="81">ROUND(AA31/12,2)</f>
        <v>5927.23</v>
      </c>
    </row>
    <row r="67" spans="1:27" x14ac:dyDescent="0.35">
      <c r="A67" s="17">
        <v>26</v>
      </c>
      <c r="B67" s="9">
        <f t="shared" ref="B67:Z67" si="82">ROUND(B32/12,2)</f>
        <v>3589.04</v>
      </c>
      <c r="C67" s="2">
        <f t="shared" si="82"/>
        <v>3541.49</v>
      </c>
      <c r="D67" s="2">
        <f t="shared" si="82"/>
        <v>3510.46</v>
      </c>
      <c r="E67" s="10">
        <f t="shared" si="82"/>
        <v>3510.46</v>
      </c>
      <c r="F67" s="9">
        <f t="shared" si="82"/>
        <v>4723.12</v>
      </c>
      <c r="G67" s="2">
        <f t="shared" si="82"/>
        <v>4630.33</v>
      </c>
      <c r="H67" s="2">
        <f t="shared" si="82"/>
        <v>4500.22</v>
      </c>
      <c r="I67" s="10">
        <f t="shared" si="82"/>
        <v>4500.22</v>
      </c>
      <c r="J67" s="9">
        <f t="shared" si="82"/>
        <v>5085.8900000000003</v>
      </c>
      <c r="K67" s="2">
        <f t="shared" si="82"/>
        <v>4989.2299999999996</v>
      </c>
      <c r="L67" s="2">
        <f t="shared" si="82"/>
        <v>4827.57</v>
      </c>
      <c r="M67" s="10">
        <f t="shared" si="82"/>
        <v>4827.57</v>
      </c>
      <c r="N67" s="9">
        <f t="shared" si="82"/>
        <v>5618.24</v>
      </c>
      <c r="O67" s="2">
        <f t="shared" si="82"/>
        <v>5519.67</v>
      </c>
      <c r="P67" s="2">
        <f t="shared" si="82"/>
        <v>5358.01</v>
      </c>
      <c r="Q67" s="10">
        <f t="shared" si="82"/>
        <v>5358.01</v>
      </c>
      <c r="R67" s="9">
        <f t="shared" si="82"/>
        <v>5471.37</v>
      </c>
      <c r="S67" s="2">
        <f t="shared" si="82"/>
        <v>5374.38</v>
      </c>
      <c r="T67" s="2">
        <f t="shared" si="82"/>
        <v>5212.72</v>
      </c>
      <c r="U67" s="10">
        <f t="shared" si="82"/>
        <v>5212.72</v>
      </c>
      <c r="V67" s="9">
        <f t="shared" si="82"/>
        <v>6655.21</v>
      </c>
      <c r="W67" s="2">
        <f t="shared" si="82"/>
        <v>6532.98</v>
      </c>
      <c r="X67" s="2">
        <f t="shared" si="82"/>
        <v>6304.29</v>
      </c>
      <c r="Y67" s="10">
        <f t="shared" si="82"/>
        <v>6304.29</v>
      </c>
      <c r="Z67" s="2">
        <f t="shared" si="82"/>
        <v>7081.05</v>
      </c>
      <c r="AA67" s="2">
        <f t="shared" ref="AA67" si="83">ROUND(AA32/12,2)</f>
        <v>5927.23</v>
      </c>
    </row>
    <row r="68" spans="1:27" x14ac:dyDescent="0.35">
      <c r="A68" s="17">
        <v>27</v>
      </c>
      <c r="B68" s="9">
        <f t="shared" ref="B68:Z68" si="84">ROUND(B33/12,2)</f>
        <v>3669.18</v>
      </c>
      <c r="C68" s="2">
        <f t="shared" si="84"/>
        <v>3621.63</v>
      </c>
      <c r="D68" s="2">
        <f t="shared" si="84"/>
        <v>3590.6</v>
      </c>
      <c r="E68" s="10">
        <f t="shared" si="84"/>
        <v>3590.6</v>
      </c>
      <c r="F68" s="9">
        <f t="shared" si="84"/>
        <v>4853.24</v>
      </c>
      <c r="G68" s="2">
        <f t="shared" si="84"/>
        <v>4760.4399999999996</v>
      </c>
      <c r="H68" s="2">
        <f t="shared" si="84"/>
        <v>4630.33</v>
      </c>
      <c r="I68" s="10">
        <f t="shared" si="84"/>
        <v>4630.33</v>
      </c>
      <c r="J68" s="9">
        <f t="shared" si="84"/>
        <v>5247.54</v>
      </c>
      <c r="K68" s="2">
        <f t="shared" si="84"/>
        <v>5150.8900000000003</v>
      </c>
      <c r="L68" s="2">
        <f t="shared" si="84"/>
        <v>4989.2299999999996</v>
      </c>
      <c r="M68" s="10">
        <f t="shared" si="84"/>
        <v>4989.2299999999996</v>
      </c>
      <c r="N68" s="9">
        <f t="shared" si="84"/>
        <v>5779.91</v>
      </c>
      <c r="O68" s="2">
        <f t="shared" si="84"/>
        <v>5681.34</v>
      </c>
      <c r="P68" s="2">
        <f t="shared" si="84"/>
        <v>5519.67</v>
      </c>
      <c r="Q68" s="10">
        <f t="shared" si="84"/>
        <v>5519.67</v>
      </c>
      <c r="R68" s="9">
        <f t="shared" si="84"/>
        <v>5633.03</v>
      </c>
      <c r="S68" s="2">
        <f t="shared" si="84"/>
        <v>5536.04</v>
      </c>
      <c r="T68" s="2">
        <f t="shared" si="84"/>
        <v>5374.38</v>
      </c>
      <c r="U68" s="10">
        <f t="shared" si="84"/>
        <v>5374.38</v>
      </c>
      <c r="V68" s="9">
        <f t="shared" si="84"/>
        <v>6655.21</v>
      </c>
      <c r="W68" s="2">
        <f t="shared" si="84"/>
        <v>6532.98</v>
      </c>
      <c r="X68" s="2">
        <f t="shared" si="84"/>
        <v>6304.29</v>
      </c>
      <c r="Y68" s="10">
        <f t="shared" si="84"/>
        <v>6304.29</v>
      </c>
      <c r="Z68" s="2">
        <f t="shared" si="84"/>
        <v>7081.05</v>
      </c>
      <c r="AA68" s="2">
        <f t="shared" ref="AA68" si="85">ROUND(AA33/12,2)</f>
        <v>6088.89</v>
      </c>
    </row>
    <row r="69" spans="1:27" x14ac:dyDescent="0.35">
      <c r="A69" s="17" t="s">
        <v>37</v>
      </c>
      <c r="B69" s="9">
        <f t="shared" ref="B69:Z69" si="86">ROUND(B34/12,2)</f>
        <v>3749.31</v>
      </c>
      <c r="C69" s="2">
        <f t="shared" si="86"/>
        <v>3701.77</v>
      </c>
      <c r="D69" s="2">
        <f t="shared" si="86"/>
        <v>3670.73</v>
      </c>
      <c r="E69" s="10">
        <f t="shared" si="86"/>
        <v>3670.73</v>
      </c>
      <c r="F69" s="9">
        <f t="shared" si="86"/>
        <v>4983.3500000000004</v>
      </c>
      <c r="G69" s="2">
        <f t="shared" si="86"/>
        <v>4890.5600000000004</v>
      </c>
      <c r="H69" s="2">
        <f t="shared" si="86"/>
        <v>4760.4399999999996</v>
      </c>
      <c r="I69" s="10">
        <f t="shared" si="86"/>
        <v>4760.4399999999996</v>
      </c>
      <c r="J69" s="9">
        <f t="shared" si="86"/>
        <v>5409.2</v>
      </c>
      <c r="K69" s="2">
        <f t="shared" si="86"/>
        <v>5312.55</v>
      </c>
      <c r="L69" s="2">
        <f t="shared" si="86"/>
        <v>5150.8900000000003</v>
      </c>
      <c r="M69" s="10">
        <f t="shared" si="86"/>
        <v>5150.8900000000003</v>
      </c>
      <c r="N69" s="9">
        <f t="shared" si="86"/>
        <v>5941.57</v>
      </c>
      <c r="O69" s="2">
        <f t="shared" si="86"/>
        <v>5843</v>
      </c>
      <c r="P69" s="2">
        <f t="shared" si="86"/>
        <v>5681.34</v>
      </c>
      <c r="Q69" s="10">
        <f t="shared" si="86"/>
        <v>5681.34</v>
      </c>
      <c r="R69" s="9">
        <f t="shared" si="86"/>
        <v>5794.69</v>
      </c>
      <c r="S69" s="2">
        <f t="shared" si="86"/>
        <v>5697.7</v>
      </c>
      <c r="T69" s="2">
        <f t="shared" si="86"/>
        <v>5536.04</v>
      </c>
      <c r="U69" s="10">
        <f t="shared" si="86"/>
        <v>5536.04</v>
      </c>
      <c r="V69" s="9">
        <f t="shared" si="86"/>
        <v>6883.9</v>
      </c>
      <c r="W69" s="2">
        <f t="shared" si="86"/>
        <v>6761.67</v>
      </c>
      <c r="X69" s="2">
        <f t="shared" si="86"/>
        <v>6532.98</v>
      </c>
      <c r="Y69" s="10">
        <f t="shared" si="86"/>
        <v>6532.98</v>
      </c>
      <c r="Z69" s="2">
        <f t="shared" si="86"/>
        <v>7309.74</v>
      </c>
      <c r="AA69" s="2">
        <f t="shared" ref="AA69" si="87">ROUND(AA34/12,2)</f>
        <v>6250.56</v>
      </c>
    </row>
    <row r="70" spans="1:27" ht="15" thickBot="1" x14ac:dyDescent="0.4">
      <c r="A70" s="40" t="s">
        <v>38</v>
      </c>
      <c r="B70" s="34">
        <f t="shared" ref="B70:Z70" si="88">ROUND(B35/12,2)</f>
        <v>3829.45</v>
      </c>
      <c r="C70" s="43">
        <f t="shared" si="88"/>
        <v>3781.9</v>
      </c>
      <c r="D70" s="43">
        <f t="shared" si="88"/>
        <v>3750.87</v>
      </c>
      <c r="E70" s="35">
        <f t="shared" si="88"/>
        <v>3750.87</v>
      </c>
      <c r="F70" s="34">
        <f t="shared" si="88"/>
        <v>5113.46</v>
      </c>
      <c r="G70" s="43">
        <f t="shared" si="88"/>
        <v>5020.67</v>
      </c>
      <c r="H70" s="43">
        <f t="shared" si="88"/>
        <v>4890.5600000000004</v>
      </c>
      <c r="I70" s="35">
        <f t="shared" si="88"/>
        <v>4890.5600000000004</v>
      </c>
      <c r="J70" s="34">
        <f t="shared" si="88"/>
        <v>5570.86</v>
      </c>
      <c r="K70" s="43">
        <f t="shared" si="88"/>
        <v>5474.21</v>
      </c>
      <c r="L70" s="43">
        <f t="shared" si="88"/>
        <v>5312.55</v>
      </c>
      <c r="M70" s="35">
        <f t="shared" si="88"/>
        <v>5312.55</v>
      </c>
      <c r="N70" s="34">
        <f t="shared" si="88"/>
        <v>6103.23</v>
      </c>
      <c r="O70" s="43">
        <f t="shared" si="88"/>
        <v>6004.67</v>
      </c>
      <c r="P70" s="43">
        <f t="shared" si="88"/>
        <v>5843</v>
      </c>
      <c r="Q70" s="35">
        <f t="shared" si="88"/>
        <v>5843</v>
      </c>
      <c r="R70" s="34">
        <f t="shared" si="88"/>
        <v>5956.35</v>
      </c>
      <c r="S70" s="43">
        <f t="shared" si="88"/>
        <v>5859.36</v>
      </c>
      <c r="T70" s="43">
        <f t="shared" si="88"/>
        <v>5697.7</v>
      </c>
      <c r="U70" s="35">
        <f t="shared" si="88"/>
        <v>5697.7</v>
      </c>
      <c r="V70" s="34">
        <f t="shared" si="88"/>
        <v>7112.59</v>
      </c>
      <c r="W70" s="43">
        <f t="shared" si="88"/>
        <v>6990.36</v>
      </c>
      <c r="X70" s="43">
        <f t="shared" si="88"/>
        <v>6761.67</v>
      </c>
      <c r="Y70" s="35">
        <f t="shared" si="88"/>
        <v>6761.67</v>
      </c>
      <c r="Z70" s="2">
        <f t="shared" si="88"/>
        <v>7538.43</v>
      </c>
      <c r="AA70" s="2">
        <f t="shared" ref="AA70" si="89">ROUND(AA35/12,2)</f>
        <v>6412.22</v>
      </c>
    </row>
    <row r="71" spans="1:27" ht="15" thickBot="1" x14ac:dyDescent="0.4"/>
    <row r="72" spans="1:27" ht="16" hidden="1" thickBot="1" x14ac:dyDescent="0.4">
      <c r="A72" s="18" t="s">
        <v>78</v>
      </c>
      <c r="B72" s="19"/>
      <c r="C72" s="19"/>
      <c r="D72" s="19"/>
      <c r="E72" s="19"/>
      <c r="F72" s="19"/>
      <c r="G72" s="19"/>
      <c r="H72" s="20"/>
    </row>
    <row r="73" spans="1:27" s="21" customFormat="1" ht="57.75" customHeight="1" thickBot="1" x14ac:dyDescent="0.4">
      <c r="A73" s="57" t="s">
        <v>62</v>
      </c>
      <c r="B73" s="42" t="s">
        <v>57</v>
      </c>
      <c r="C73" s="25" t="s">
        <v>58</v>
      </c>
      <c r="D73" s="25" t="s">
        <v>59</v>
      </c>
      <c r="E73" s="26" t="s">
        <v>60</v>
      </c>
      <c r="F73" s="42" t="s">
        <v>57</v>
      </c>
      <c r="G73" s="25" t="s">
        <v>58</v>
      </c>
      <c r="H73" s="25" t="s">
        <v>59</v>
      </c>
      <c r="I73" s="26" t="s">
        <v>60</v>
      </c>
      <c r="J73" s="42" t="s">
        <v>57</v>
      </c>
      <c r="K73" s="25" t="s">
        <v>58</v>
      </c>
      <c r="L73" s="25" t="s">
        <v>59</v>
      </c>
      <c r="M73" s="26" t="s">
        <v>60</v>
      </c>
      <c r="N73" s="42" t="s">
        <v>57</v>
      </c>
      <c r="O73" s="25" t="s">
        <v>58</v>
      </c>
      <c r="P73" s="25" t="s">
        <v>59</v>
      </c>
      <c r="Q73" s="26" t="s">
        <v>60</v>
      </c>
      <c r="R73" s="42" t="s">
        <v>57</v>
      </c>
      <c r="S73" s="25" t="s">
        <v>58</v>
      </c>
      <c r="T73" s="25" t="s">
        <v>59</v>
      </c>
      <c r="U73" s="26" t="s">
        <v>60</v>
      </c>
      <c r="V73" s="42" t="s">
        <v>57</v>
      </c>
      <c r="W73" s="25" t="s">
        <v>58</v>
      </c>
      <c r="X73" s="25" t="s">
        <v>59</v>
      </c>
      <c r="Y73" s="26" t="s">
        <v>60</v>
      </c>
    </row>
    <row r="74" spans="1:27" s="21" customFormat="1" x14ac:dyDescent="0.35">
      <c r="A74" s="46" t="s">
        <v>98</v>
      </c>
      <c r="B74" s="37" t="s">
        <v>0</v>
      </c>
      <c r="C74" s="28" t="s">
        <v>1</v>
      </c>
      <c r="D74" s="28" t="s">
        <v>2</v>
      </c>
      <c r="E74" s="38" t="s">
        <v>3</v>
      </c>
      <c r="F74" s="37" t="s">
        <v>4</v>
      </c>
      <c r="G74" s="28" t="s">
        <v>5</v>
      </c>
      <c r="H74" s="28" t="s">
        <v>6</v>
      </c>
      <c r="I74" s="38" t="s">
        <v>7</v>
      </c>
      <c r="J74" s="37" t="s">
        <v>8</v>
      </c>
      <c r="K74" s="28" t="s">
        <v>9</v>
      </c>
      <c r="L74" s="28" t="s">
        <v>10</v>
      </c>
      <c r="M74" s="38" t="s">
        <v>11</v>
      </c>
      <c r="N74" s="37" t="s">
        <v>12</v>
      </c>
      <c r="O74" s="28" t="s">
        <v>13</v>
      </c>
      <c r="P74" s="28" t="s">
        <v>14</v>
      </c>
      <c r="Q74" s="38" t="s">
        <v>15</v>
      </c>
      <c r="R74" s="37" t="s">
        <v>16</v>
      </c>
      <c r="S74" s="28" t="s">
        <v>17</v>
      </c>
      <c r="T74" s="28" t="s">
        <v>18</v>
      </c>
      <c r="U74" s="38" t="s">
        <v>19</v>
      </c>
      <c r="V74" s="37" t="s">
        <v>20</v>
      </c>
      <c r="W74" s="28" t="s">
        <v>22</v>
      </c>
      <c r="X74" s="28" t="s">
        <v>23</v>
      </c>
      <c r="Y74" s="38" t="s">
        <v>24</v>
      </c>
      <c r="Z74" s="44" t="s">
        <v>21</v>
      </c>
      <c r="AA74" s="45" t="s">
        <v>52</v>
      </c>
    </row>
    <row r="75" spans="1:27" s="21" customFormat="1" ht="27" customHeight="1" x14ac:dyDescent="0.35">
      <c r="A75" s="47" t="s">
        <v>61</v>
      </c>
      <c r="B75" s="37" t="s">
        <v>0</v>
      </c>
      <c r="C75" s="28" t="s">
        <v>25</v>
      </c>
      <c r="D75" s="28" t="s">
        <v>34</v>
      </c>
      <c r="E75" s="38" t="s">
        <v>34</v>
      </c>
      <c r="F75" s="30" t="s">
        <v>4</v>
      </c>
      <c r="G75" s="29" t="s">
        <v>35</v>
      </c>
      <c r="H75" s="29" t="s">
        <v>36</v>
      </c>
      <c r="I75" s="31" t="s">
        <v>36</v>
      </c>
      <c r="J75" s="30" t="s">
        <v>8</v>
      </c>
      <c r="K75" s="29" t="s">
        <v>26</v>
      </c>
      <c r="L75" s="29" t="s">
        <v>30</v>
      </c>
      <c r="M75" s="31" t="s">
        <v>30</v>
      </c>
      <c r="N75" s="30" t="s">
        <v>12</v>
      </c>
      <c r="O75" s="29" t="s">
        <v>27</v>
      </c>
      <c r="P75" s="29" t="s">
        <v>31</v>
      </c>
      <c r="Q75" s="31" t="s">
        <v>31</v>
      </c>
      <c r="R75" s="30" t="s">
        <v>16</v>
      </c>
      <c r="S75" s="29" t="s">
        <v>28</v>
      </c>
      <c r="T75" s="29" t="s">
        <v>32</v>
      </c>
      <c r="U75" s="31" t="s">
        <v>32</v>
      </c>
      <c r="V75" s="30" t="s">
        <v>20</v>
      </c>
      <c r="W75" s="29" t="s">
        <v>29</v>
      </c>
      <c r="X75" s="29" t="s">
        <v>33</v>
      </c>
      <c r="Y75" s="31" t="s">
        <v>33</v>
      </c>
      <c r="Z75" s="29" t="s">
        <v>21</v>
      </c>
      <c r="AA75" s="31" t="s">
        <v>52</v>
      </c>
    </row>
    <row r="76" spans="1:27" x14ac:dyDescent="0.35">
      <c r="A76" s="17">
        <v>0</v>
      </c>
      <c r="B76" s="9">
        <v>14587.18</v>
      </c>
      <c r="C76" s="2">
        <v>14318.33</v>
      </c>
      <c r="D76" s="2">
        <v>14142.86</v>
      </c>
      <c r="E76" s="10">
        <v>14142.86</v>
      </c>
      <c r="F76" s="9">
        <v>17059.560000000001</v>
      </c>
      <c r="G76" s="2">
        <v>16534.88</v>
      </c>
      <c r="H76" s="2">
        <v>15799.190000000002</v>
      </c>
      <c r="I76" s="10">
        <v>15799.190000000002</v>
      </c>
      <c r="J76" s="9">
        <v>17081.45</v>
      </c>
      <c r="K76" s="2">
        <v>16534.96</v>
      </c>
      <c r="L76" s="2">
        <v>15620.9</v>
      </c>
      <c r="M76" s="10">
        <v>15620.9</v>
      </c>
      <c r="N76" s="9">
        <v>20039.919999999998</v>
      </c>
      <c r="O76" s="2">
        <v>19482.589999999997</v>
      </c>
      <c r="P76" s="2">
        <v>18568.5</v>
      </c>
      <c r="Q76" s="10">
        <v>18568.5</v>
      </c>
      <c r="R76" s="9">
        <v>19218.75</v>
      </c>
      <c r="S76" s="2">
        <v>18670.349999999999</v>
      </c>
      <c r="T76" s="2">
        <v>17756.29</v>
      </c>
      <c r="U76" s="10">
        <v>17756.29</v>
      </c>
      <c r="V76" s="9">
        <v>21333.02</v>
      </c>
      <c r="W76" s="2">
        <v>20641.89</v>
      </c>
      <c r="X76" s="2">
        <v>19348.82</v>
      </c>
      <c r="Y76" s="10">
        <v>19348.82</v>
      </c>
      <c r="Z76" s="2">
        <v>23740.799999999999</v>
      </c>
      <c r="AA76" s="10">
        <v>21787</v>
      </c>
    </row>
    <row r="77" spans="1:27" x14ac:dyDescent="0.35">
      <c r="A77" s="17">
        <v>1</v>
      </c>
      <c r="B77" s="9">
        <v>14856.03</v>
      </c>
      <c r="C77" s="2">
        <v>14587.18</v>
      </c>
      <c r="D77" s="2">
        <v>14411.710000000001</v>
      </c>
      <c r="E77" s="10">
        <v>14411.710000000001</v>
      </c>
      <c r="F77" s="9">
        <v>17584.240000000002</v>
      </c>
      <c r="G77" s="2">
        <v>17059.560000000001</v>
      </c>
      <c r="H77" s="2">
        <v>16323.870000000003</v>
      </c>
      <c r="I77" s="10">
        <v>16323.870000000003</v>
      </c>
      <c r="J77" s="9">
        <v>17627.939999999999</v>
      </c>
      <c r="K77" s="2">
        <v>17081.449999999997</v>
      </c>
      <c r="L77" s="2">
        <v>16167.39</v>
      </c>
      <c r="M77" s="10">
        <v>16167.39</v>
      </c>
      <c r="N77" s="9">
        <v>20597.25</v>
      </c>
      <c r="O77" s="2">
        <v>20039.919999999998</v>
      </c>
      <c r="P77" s="2">
        <v>19125.830000000002</v>
      </c>
      <c r="Q77" s="10">
        <v>19125.830000000002</v>
      </c>
      <c r="R77" s="9">
        <v>19767.150000000001</v>
      </c>
      <c r="S77" s="2">
        <v>19218.75</v>
      </c>
      <c r="T77" s="2">
        <v>18304.689999999999</v>
      </c>
      <c r="U77" s="10">
        <v>18304.689999999999</v>
      </c>
      <c r="V77" s="9">
        <v>22024.15</v>
      </c>
      <c r="W77" s="2">
        <v>21333.02</v>
      </c>
      <c r="X77" s="2">
        <v>20039.95</v>
      </c>
      <c r="Y77" s="10">
        <v>20039.95</v>
      </c>
      <c r="Z77" s="2">
        <v>24431.93</v>
      </c>
      <c r="AA77" s="10">
        <v>22344.33</v>
      </c>
    </row>
    <row r="78" spans="1:27" x14ac:dyDescent="0.35">
      <c r="A78" s="17">
        <v>2</v>
      </c>
      <c r="B78" s="9">
        <v>15393.73</v>
      </c>
      <c r="C78" s="2">
        <v>15124.88</v>
      </c>
      <c r="D78" s="2">
        <v>14949.41</v>
      </c>
      <c r="E78" s="10">
        <v>14949.41</v>
      </c>
      <c r="F78" s="9">
        <v>18633.599999999999</v>
      </c>
      <c r="G78" s="2">
        <v>18108.919999999998</v>
      </c>
      <c r="H78" s="2">
        <v>17373.23</v>
      </c>
      <c r="I78" s="10">
        <v>17373.23</v>
      </c>
      <c r="J78" s="9">
        <v>18720.919999999998</v>
      </c>
      <c r="K78" s="2">
        <v>18174.429999999997</v>
      </c>
      <c r="L78" s="2">
        <v>17260.37</v>
      </c>
      <c r="M78" s="10">
        <v>17260.37</v>
      </c>
      <c r="N78" s="9">
        <v>21711.91</v>
      </c>
      <c r="O78" s="2">
        <v>21154.579999999998</v>
      </c>
      <c r="P78" s="2">
        <v>20240.490000000002</v>
      </c>
      <c r="Q78" s="10">
        <v>20240.490000000002</v>
      </c>
      <c r="R78" s="9">
        <v>20881.810000000001</v>
      </c>
      <c r="S78" s="2">
        <v>20333.41</v>
      </c>
      <c r="T78" s="2">
        <v>19419.349999999999</v>
      </c>
      <c r="U78" s="10">
        <v>19419.349999999999</v>
      </c>
      <c r="V78" s="9">
        <v>23406.41</v>
      </c>
      <c r="W78" s="2">
        <v>22715.279999999999</v>
      </c>
      <c r="X78" s="2">
        <v>21422.21</v>
      </c>
      <c r="Y78" s="10">
        <v>21422.21</v>
      </c>
      <c r="Z78" s="2">
        <v>25814.19</v>
      </c>
      <c r="AA78" s="10">
        <v>23458.99</v>
      </c>
    </row>
    <row r="79" spans="1:27" x14ac:dyDescent="0.35">
      <c r="A79" s="17">
        <v>3</v>
      </c>
      <c r="B79" s="9">
        <v>15393.73</v>
      </c>
      <c r="C79" s="2">
        <v>15124.88</v>
      </c>
      <c r="D79" s="2">
        <v>14949.41</v>
      </c>
      <c r="E79" s="10">
        <v>14949.41</v>
      </c>
      <c r="F79" s="9">
        <v>18633.599999999999</v>
      </c>
      <c r="G79" s="2">
        <v>18108.919999999998</v>
      </c>
      <c r="H79" s="2">
        <v>17373.23</v>
      </c>
      <c r="I79" s="10">
        <v>17373.23</v>
      </c>
      <c r="J79" s="9">
        <v>18720.919999999998</v>
      </c>
      <c r="K79" s="2">
        <v>18174.429999999997</v>
      </c>
      <c r="L79" s="2">
        <v>17260.37</v>
      </c>
      <c r="M79" s="10">
        <v>17260.37</v>
      </c>
      <c r="N79" s="9">
        <v>21711.91</v>
      </c>
      <c r="O79" s="2">
        <v>21154.579999999998</v>
      </c>
      <c r="P79" s="2">
        <v>20240.490000000002</v>
      </c>
      <c r="Q79" s="10">
        <v>20240.490000000002</v>
      </c>
      <c r="R79" s="9">
        <v>20881.810000000001</v>
      </c>
      <c r="S79" s="2">
        <v>20333.41</v>
      </c>
      <c r="T79" s="2">
        <v>19419.349999999999</v>
      </c>
      <c r="U79" s="10">
        <v>19419.349999999999</v>
      </c>
      <c r="V79" s="9">
        <v>23406.41</v>
      </c>
      <c r="W79" s="2">
        <v>22715.279999999999</v>
      </c>
      <c r="X79" s="2">
        <v>21422.21</v>
      </c>
      <c r="Y79" s="10">
        <v>21422.21</v>
      </c>
      <c r="Z79" s="2">
        <v>25814.19</v>
      </c>
      <c r="AA79" s="10">
        <v>23458.99</v>
      </c>
    </row>
    <row r="80" spans="1:27" x14ac:dyDescent="0.35">
      <c r="A80" s="17">
        <v>4</v>
      </c>
      <c r="B80" s="9">
        <v>15393.73</v>
      </c>
      <c r="C80" s="2">
        <v>15124.88</v>
      </c>
      <c r="D80" s="2">
        <v>14949.41</v>
      </c>
      <c r="E80" s="10">
        <v>14949.41</v>
      </c>
      <c r="F80" s="9">
        <v>18633.599999999999</v>
      </c>
      <c r="G80" s="2">
        <v>18108.919999999998</v>
      </c>
      <c r="H80" s="2">
        <v>17373.23</v>
      </c>
      <c r="I80" s="10">
        <v>17373.23</v>
      </c>
      <c r="J80" s="9">
        <v>18720.919999999998</v>
      </c>
      <c r="K80" s="2">
        <v>18174.429999999997</v>
      </c>
      <c r="L80" s="2">
        <v>17260.37</v>
      </c>
      <c r="M80" s="10">
        <v>17260.37</v>
      </c>
      <c r="N80" s="9">
        <v>21711.91</v>
      </c>
      <c r="O80" s="2">
        <v>21154.579999999998</v>
      </c>
      <c r="P80" s="2">
        <v>20240.490000000002</v>
      </c>
      <c r="Q80" s="10">
        <v>20240.490000000002</v>
      </c>
      <c r="R80" s="9">
        <v>20881.810000000001</v>
      </c>
      <c r="S80" s="2">
        <v>20333.41</v>
      </c>
      <c r="T80" s="2">
        <v>19419.349999999999</v>
      </c>
      <c r="U80" s="10">
        <v>19419.349999999999</v>
      </c>
      <c r="V80" s="9">
        <v>23406.41</v>
      </c>
      <c r="W80" s="2">
        <v>22715.279999999999</v>
      </c>
      <c r="X80" s="2">
        <v>21422.21</v>
      </c>
      <c r="Y80" s="10">
        <v>21422.21</v>
      </c>
      <c r="Z80" s="2">
        <v>25814.19</v>
      </c>
      <c r="AA80" s="10">
        <v>23458.99</v>
      </c>
    </row>
    <row r="81" spans="1:27" x14ac:dyDescent="0.35">
      <c r="A81" s="17">
        <v>5</v>
      </c>
      <c r="B81" s="9">
        <v>15838.05</v>
      </c>
      <c r="C81" s="2">
        <v>15569.199999999999</v>
      </c>
      <c r="D81" s="2">
        <v>15393.73</v>
      </c>
      <c r="E81" s="10">
        <v>15393.73</v>
      </c>
      <c r="F81" s="9">
        <v>19355.02</v>
      </c>
      <c r="G81" s="2">
        <v>18830.34</v>
      </c>
      <c r="H81" s="2">
        <v>18094.650000000001</v>
      </c>
      <c r="I81" s="10">
        <v>18094.650000000001</v>
      </c>
      <c r="J81" s="9">
        <v>19617.25</v>
      </c>
      <c r="K81" s="2">
        <v>19070.759999999998</v>
      </c>
      <c r="L81" s="2">
        <v>18156.7</v>
      </c>
      <c r="M81" s="10">
        <v>18156.7</v>
      </c>
      <c r="N81" s="9">
        <v>22626</v>
      </c>
      <c r="O81" s="2">
        <v>22068.67</v>
      </c>
      <c r="P81" s="2">
        <v>21154.58</v>
      </c>
      <c r="Q81" s="10">
        <v>21154.58</v>
      </c>
      <c r="R81" s="9">
        <v>21795.87</v>
      </c>
      <c r="S81" s="2">
        <v>21247.469999999998</v>
      </c>
      <c r="T81" s="2">
        <v>20333.41</v>
      </c>
      <c r="U81" s="10">
        <v>20333.41</v>
      </c>
      <c r="V81" s="9">
        <v>24699.48</v>
      </c>
      <c r="W81" s="2">
        <v>24008.35</v>
      </c>
      <c r="X81" s="2">
        <v>22715.279999999999</v>
      </c>
      <c r="Y81" s="10">
        <v>22715.279999999999</v>
      </c>
      <c r="Z81" s="2">
        <v>27107.26</v>
      </c>
      <c r="AA81" s="10">
        <v>24373.08</v>
      </c>
    </row>
    <row r="82" spans="1:27" x14ac:dyDescent="0.35">
      <c r="A82" s="17">
        <v>6</v>
      </c>
      <c r="B82" s="9">
        <v>15838.05</v>
      </c>
      <c r="C82" s="2">
        <v>15569.199999999999</v>
      </c>
      <c r="D82" s="2">
        <v>15393.73</v>
      </c>
      <c r="E82" s="10">
        <v>15393.73</v>
      </c>
      <c r="F82" s="9">
        <v>19355.02</v>
      </c>
      <c r="G82" s="2">
        <v>18830.34</v>
      </c>
      <c r="H82" s="2">
        <v>18094.650000000001</v>
      </c>
      <c r="I82" s="10">
        <v>18094.650000000001</v>
      </c>
      <c r="J82" s="9">
        <v>19617.25</v>
      </c>
      <c r="K82" s="2">
        <v>19070.759999999998</v>
      </c>
      <c r="L82" s="2">
        <v>18156.7</v>
      </c>
      <c r="M82" s="10">
        <v>18156.7</v>
      </c>
      <c r="N82" s="9">
        <v>22626</v>
      </c>
      <c r="O82" s="2">
        <v>22068.67</v>
      </c>
      <c r="P82" s="2">
        <v>21154.58</v>
      </c>
      <c r="Q82" s="10">
        <v>21154.58</v>
      </c>
      <c r="R82" s="9">
        <v>21795.87</v>
      </c>
      <c r="S82" s="2">
        <v>21247.469999999998</v>
      </c>
      <c r="T82" s="2">
        <v>20333.41</v>
      </c>
      <c r="U82" s="10">
        <v>20333.41</v>
      </c>
      <c r="V82" s="9">
        <v>24699.48</v>
      </c>
      <c r="W82" s="2">
        <v>24008.35</v>
      </c>
      <c r="X82" s="2">
        <v>22715.279999999999</v>
      </c>
      <c r="Y82" s="10">
        <v>22715.279999999999</v>
      </c>
      <c r="Z82" s="2">
        <v>27107.26</v>
      </c>
      <c r="AA82" s="10">
        <v>24373.08</v>
      </c>
    </row>
    <row r="83" spans="1:27" x14ac:dyDescent="0.35">
      <c r="A83" s="17">
        <v>7</v>
      </c>
      <c r="B83" s="9">
        <v>16282.37</v>
      </c>
      <c r="C83" s="2">
        <v>16013.52</v>
      </c>
      <c r="D83" s="2">
        <v>15838.050000000001</v>
      </c>
      <c r="E83" s="10">
        <v>15838.050000000001</v>
      </c>
      <c r="F83" s="9">
        <v>20084.48</v>
      </c>
      <c r="G83" s="2">
        <v>19559.8</v>
      </c>
      <c r="H83" s="2">
        <v>18824.11</v>
      </c>
      <c r="I83" s="10">
        <v>18824.11</v>
      </c>
      <c r="J83" s="9">
        <v>20530.29</v>
      </c>
      <c r="K83" s="2">
        <v>19983.8</v>
      </c>
      <c r="L83" s="2">
        <v>19069.740000000002</v>
      </c>
      <c r="M83" s="10">
        <v>19069.740000000002</v>
      </c>
      <c r="N83" s="9">
        <v>23540.09</v>
      </c>
      <c r="O83" s="2">
        <v>22982.76</v>
      </c>
      <c r="P83" s="2">
        <v>22068.67</v>
      </c>
      <c r="Q83" s="10">
        <v>22068.67</v>
      </c>
      <c r="R83" s="9">
        <v>22709.93</v>
      </c>
      <c r="S83" s="2">
        <v>22161.53</v>
      </c>
      <c r="T83" s="2">
        <v>21247.47</v>
      </c>
      <c r="U83" s="10">
        <v>21247.47</v>
      </c>
      <c r="V83" s="9">
        <v>25992.55</v>
      </c>
      <c r="W83" s="2">
        <v>25301.42</v>
      </c>
      <c r="X83" s="2">
        <v>24008.35</v>
      </c>
      <c r="Y83" s="10">
        <v>24008.35</v>
      </c>
      <c r="Z83" s="2">
        <v>28400.33</v>
      </c>
      <c r="AA83" s="10">
        <v>25287.17</v>
      </c>
    </row>
    <row r="84" spans="1:27" x14ac:dyDescent="0.35">
      <c r="A84" s="17">
        <v>8</v>
      </c>
      <c r="B84" s="9">
        <v>16282.37</v>
      </c>
      <c r="C84" s="2">
        <v>16013.52</v>
      </c>
      <c r="D84" s="2">
        <v>15838.050000000001</v>
      </c>
      <c r="E84" s="10">
        <v>15838.050000000001</v>
      </c>
      <c r="F84" s="9">
        <v>20084.48</v>
      </c>
      <c r="G84" s="2">
        <v>19559.8</v>
      </c>
      <c r="H84" s="2">
        <v>18824.11</v>
      </c>
      <c r="I84" s="10">
        <v>18824.11</v>
      </c>
      <c r="J84" s="9">
        <v>20530.29</v>
      </c>
      <c r="K84" s="2">
        <v>19983.8</v>
      </c>
      <c r="L84" s="2">
        <v>19069.740000000002</v>
      </c>
      <c r="M84" s="10">
        <v>19069.740000000002</v>
      </c>
      <c r="N84" s="9">
        <v>23540.09</v>
      </c>
      <c r="O84" s="2">
        <v>22982.76</v>
      </c>
      <c r="P84" s="2">
        <v>22068.67</v>
      </c>
      <c r="Q84" s="10">
        <v>22068.67</v>
      </c>
      <c r="R84" s="9">
        <v>22709.93</v>
      </c>
      <c r="S84" s="2">
        <v>22161.53</v>
      </c>
      <c r="T84" s="2">
        <v>21247.47</v>
      </c>
      <c r="U84" s="10">
        <v>21247.47</v>
      </c>
      <c r="V84" s="9">
        <v>25992.55</v>
      </c>
      <c r="W84" s="2">
        <v>25301.42</v>
      </c>
      <c r="X84" s="2">
        <v>24008.35</v>
      </c>
      <c r="Y84" s="10">
        <v>24008.35</v>
      </c>
      <c r="Z84" s="2">
        <v>28400.33</v>
      </c>
      <c r="AA84" s="10">
        <v>25287.17</v>
      </c>
    </row>
    <row r="85" spans="1:27" x14ac:dyDescent="0.35">
      <c r="A85" s="17">
        <v>9</v>
      </c>
      <c r="B85" s="9">
        <v>16726.689999999999</v>
      </c>
      <c r="C85" s="2">
        <v>16457.839999999997</v>
      </c>
      <c r="D85" s="2">
        <v>16282.369999999999</v>
      </c>
      <c r="E85" s="10">
        <v>16282.369999999999</v>
      </c>
      <c r="F85" s="9">
        <v>20820.169999999998</v>
      </c>
      <c r="G85" s="2">
        <v>20295.489999999998</v>
      </c>
      <c r="H85" s="2">
        <v>19559.8</v>
      </c>
      <c r="I85" s="10">
        <v>19559.8</v>
      </c>
      <c r="J85" s="9">
        <v>21444.35</v>
      </c>
      <c r="K85" s="2">
        <v>20897.859999999997</v>
      </c>
      <c r="L85" s="2">
        <v>19983.8</v>
      </c>
      <c r="M85" s="10">
        <v>19983.8</v>
      </c>
      <c r="N85" s="9">
        <v>24454.18</v>
      </c>
      <c r="O85" s="2">
        <v>23896.85</v>
      </c>
      <c r="P85" s="2">
        <v>22982.76</v>
      </c>
      <c r="Q85" s="10">
        <v>22982.76</v>
      </c>
      <c r="R85" s="9">
        <v>23623.99</v>
      </c>
      <c r="S85" s="2">
        <v>23075.59</v>
      </c>
      <c r="T85" s="2">
        <v>22161.53</v>
      </c>
      <c r="U85" s="10">
        <v>22161.53</v>
      </c>
      <c r="V85" s="9">
        <v>27285.62</v>
      </c>
      <c r="W85" s="2">
        <v>26594.489999999998</v>
      </c>
      <c r="X85" s="2">
        <v>25301.42</v>
      </c>
      <c r="Y85" s="10">
        <v>25301.42</v>
      </c>
      <c r="Z85" s="2">
        <v>29693.4</v>
      </c>
      <c r="AA85" s="10">
        <v>26201.26</v>
      </c>
    </row>
    <row r="86" spans="1:27" x14ac:dyDescent="0.35">
      <c r="A86" s="17">
        <v>10</v>
      </c>
      <c r="B86" s="9">
        <v>16726.689999999999</v>
      </c>
      <c r="C86" s="2">
        <v>16457.839999999997</v>
      </c>
      <c r="D86" s="2">
        <v>16282.369999999999</v>
      </c>
      <c r="E86" s="10">
        <v>16282.369999999999</v>
      </c>
      <c r="F86" s="9">
        <v>20820.169999999998</v>
      </c>
      <c r="G86" s="2">
        <v>20295.489999999998</v>
      </c>
      <c r="H86" s="2">
        <v>19559.8</v>
      </c>
      <c r="I86" s="10">
        <v>19559.8</v>
      </c>
      <c r="J86" s="9">
        <v>21444.35</v>
      </c>
      <c r="K86" s="2">
        <v>20897.859999999997</v>
      </c>
      <c r="L86" s="2">
        <v>19983.8</v>
      </c>
      <c r="M86" s="10">
        <v>19983.8</v>
      </c>
      <c r="N86" s="9">
        <v>24454.18</v>
      </c>
      <c r="O86" s="2">
        <v>23896.85</v>
      </c>
      <c r="P86" s="2">
        <v>22982.76</v>
      </c>
      <c r="Q86" s="10">
        <v>22982.76</v>
      </c>
      <c r="R86" s="9">
        <v>23623.99</v>
      </c>
      <c r="S86" s="2">
        <v>23075.59</v>
      </c>
      <c r="T86" s="2">
        <v>22161.53</v>
      </c>
      <c r="U86" s="10">
        <v>22161.53</v>
      </c>
      <c r="V86" s="9">
        <v>27285.62</v>
      </c>
      <c r="W86" s="2">
        <v>26594.489999999998</v>
      </c>
      <c r="X86" s="2">
        <v>25301.42</v>
      </c>
      <c r="Y86" s="10">
        <v>25301.42</v>
      </c>
      <c r="Z86" s="2">
        <v>29693.4</v>
      </c>
      <c r="AA86" s="10">
        <v>26201.26</v>
      </c>
    </row>
    <row r="87" spans="1:27" x14ac:dyDescent="0.35">
      <c r="A87" s="17">
        <v>11</v>
      </c>
      <c r="B87" s="9">
        <v>17171.009999999998</v>
      </c>
      <c r="C87" s="2">
        <v>16902.159999999996</v>
      </c>
      <c r="D87" s="2">
        <v>16726.689999999999</v>
      </c>
      <c r="E87" s="10">
        <v>16726.689999999999</v>
      </c>
      <c r="F87" s="9">
        <v>21555.86</v>
      </c>
      <c r="G87" s="2">
        <v>21031.18</v>
      </c>
      <c r="H87" s="2">
        <v>20295.490000000002</v>
      </c>
      <c r="I87" s="10">
        <v>20295.490000000002</v>
      </c>
      <c r="J87" s="9">
        <v>22358.41</v>
      </c>
      <c r="K87" s="2">
        <v>21811.919999999998</v>
      </c>
      <c r="L87" s="2">
        <v>20897.86</v>
      </c>
      <c r="M87" s="10">
        <v>20897.86</v>
      </c>
      <c r="N87" s="9">
        <v>25368.27</v>
      </c>
      <c r="O87" s="2">
        <v>24810.94</v>
      </c>
      <c r="P87" s="2">
        <v>23896.85</v>
      </c>
      <c r="Q87" s="10">
        <v>23896.85</v>
      </c>
      <c r="R87" s="9">
        <v>24538.05</v>
      </c>
      <c r="S87" s="2">
        <v>23989.649999999998</v>
      </c>
      <c r="T87" s="2">
        <v>23075.59</v>
      </c>
      <c r="U87" s="10">
        <v>23075.59</v>
      </c>
      <c r="V87" s="9">
        <v>28578.69</v>
      </c>
      <c r="W87" s="2">
        <v>27887.559999999998</v>
      </c>
      <c r="X87" s="2">
        <v>26594.49</v>
      </c>
      <c r="Y87" s="10">
        <v>26594.49</v>
      </c>
      <c r="Z87" s="2">
        <v>30986.47</v>
      </c>
      <c r="AA87" s="10">
        <v>27115.35</v>
      </c>
    </row>
    <row r="88" spans="1:27" x14ac:dyDescent="0.35">
      <c r="A88" s="17">
        <v>12</v>
      </c>
      <c r="B88" s="9">
        <v>17171.009999999998</v>
      </c>
      <c r="C88" s="2">
        <v>16902.159999999996</v>
      </c>
      <c r="D88" s="2">
        <v>16726.689999999999</v>
      </c>
      <c r="E88" s="10">
        <v>16726.689999999999</v>
      </c>
      <c r="F88" s="9">
        <v>21555.86</v>
      </c>
      <c r="G88" s="2">
        <v>21031.18</v>
      </c>
      <c r="H88" s="2">
        <v>20295.490000000002</v>
      </c>
      <c r="I88" s="10">
        <v>20295.490000000002</v>
      </c>
      <c r="J88" s="9">
        <v>22358.41</v>
      </c>
      <c r="K88" s="2">
        <v>21811.919999999998</v>
      </c>
      <c r="L88" s="2">
        <v>20897.86</v>
      </c>
      <c r="M88" s="10">
        <v>20897.86</v>
      </c>
      <c r="N88" s="9">
        <v>25368.27</v>
      </c>
      <c r="O88" s="2">
        <v>24810.94</v>
      </c>
      <c r="P88" s="2">
        <v>23896.85</v>
      </c>
      <c r="Q88" s="10">
        <v>23896.85</v>
      </c>
      <c r="R88" s="9">
        <v>24538.05</v>
      </c>
      <c r="S88" s="2">
        <v>23989.649999999998</v>
      </c>
      <c r="T88" s="2">
        <v>23075.59</v>
      </c>
      <c r="U88" s="10">
        <v>23075.59</v>
      </c>
      <c r="V88" s="9">
        <v>28578.69</v>
      </c>
      <c r="W88" s="2">
        <v>27887.559999999998</v>
      </c>
      <c r="X88" s="2">
        <v>26594.49</v>
      </c>
      <c r="Y88" s="10">
        <v>26594.49</v>
      </c>
      <c r="Z88" s="2">
        <v>30986.47</v>
      </c>
      <c r="AA88" s="10">
        <v>27115.35</v>
      </c>
    </row>
    <row r="89" spans="1:27" x14ac:dyDescent="0.35">
      <c r="A89" s="17">
        <v>13</v>
      </c>
      <c r="B89" s="9">
        <v>17615.330000000002</v>
      </c>
      <c r="C89" s="2">
        <v>17346.480000000003</v>
      </c>
      <c r="D89" s="2">
        <v>17171.010000000002</v>
      </c>
      <c r="E89" s="10">
        <v>17171.010000000002</v>
      </c>
      <c r="F89" s="9">
        <v>22291.55</v>
      </c>
      <c r="G89" s="2">
        <v>21766.87</v>
      </c>
      <c r="H89" s="2">
        <v>21031.18</v>
      </c>
      <c r="I89" s="10">
        <v>21031.18</v>
      </c>
      <c r="J89" s="9">
        <v>23272.47</v>
      </c>
      <c r="K89" s="2">
        <v>22725.98</v>
      </c>
      <c r="L89" s="2">
        <v>21811.919999999998</v>
      </c>
      <c r="M89" s="10">
        <v>21811.919999999998</v>
      </c>
      <c r="N89" s="9">
        <v>26282.36</v>
      </c>
      <c r="O89" s="2">
        <v>25725.03</v>
      </c>
      <c r="P89" s="2">
        <v>24810.94</v>
      </c>
      <c r="Q89" s="10">
        <v>24810.94</v>
      </c>
      <c r="R89" s="9">
        <v>25452.11</v>
      </c>
      <c r="S89" s="2">
        <v>24903.71</v>
      </c>
      <c r="T89" s="2">
        <v>23989.65</v>
      </c>
      <c r="U89" s="10">
        <v>23989.65</v>
      </c>
      <c r="V89" s="9">
        <v>29871.759999999998</v>
      </c>
      <c r="W89" s="2">
        <v>29180.629999999997</v>
      </c>
      <c r="X89" s="2">
        <v>27887.56</v>
      </c>
      <c r="Y89" s="10">
        <v>27887.56</v>
      </c>
      <c r="Z89" s="2">
        <v>32279.54</v>
      </c>
      <c r="AA89" s="10">
        <v>28029.439999999999</v>
      </c>
    </row>
    <row r="90" spans="1:27" x14ac:dyDescent="0.35">
      <c r="A90" s="17">
        <v>14</v>
      </c>
      <c r="B90" s="9">
        <v>17615.330000000002</v>
      </c>
      <c r="C90" s="2">
        <v>17346.480000000003</v>
      </c>
      <c r="D90" s="2">
        <v>17171.010000000002</v>
      </c>
      <c r="E90" s="10">
        <v>17171.010000000002</v>
      </c>
      <c r="F90" s="9">
        <v>22291.55</v>
      </c>
      <c r="G90" s="2">
        <v>21766.87</v>
      </c>
      <c r="H90" s="2">
        <v>21031.18</v>
      </c>
      <c r="I90" s="10">
        <v>21031.18</v>
      </c>
      <c r="J90" s="9">
        <v>23272.47</v>
      </c>
      <c r="K90" s="2">
        <v>22725.98</v>
      </c>
      <c r="L90" s="2">
        <v>21811.919999999998</v>
      </c>
      <c r="M90" s="10">
        <v>21811.919999999998</v>
      </c>
      <c r="N90" s="9">
        <v>26282.36</v>
      </c>
      <c r="O90" s="2">
        <v>25725.03</v>
      </c>
      <c r="P90" s="2">
        <v>24810.94</v>
      </c>
      <c r="Q90" s="10">
        <v>24810.94</v>
      </c>
      <c r="R90" s="9">
        <v>25452.11</v>
      </c>
      <c r="S90" s="2">
        <v>24903.71</v>
      </c>
      <c r="T90" s="2">
        <v>23989.65</v>
      </c>
      <c r="U90" s="10">
        <v>23989.65</v>
      </c>
      <c r="V90" s="9">
        <v>29871.759999999998</v>
      </c>
      <c r="W90" s="2">
        <v>29180.629999999997</v>
      </c>
      <c r="X90" s="2">
        <v>27887.56</v>
      </c>
      <c r="Y90" s="10">
        <v>27887.56</v>
      </c>
      <c r="Z90" s="2">
        <v>32279.54</v>
      </c>
      <c r="AA90" s="10">
        <v>28029.439999999999</v>
      </c>
    </row>
    <row r="91" spans="1:27" x14ac:dyDescent="0.35">
      <c r="A91" s="17">
        <v>15</v>
      </c>
      <c r="B91" s="9">
        <v>18059.650000000001</v>
      </c>
      <c r="C91" s="2">
        <v>17790.800000000003</v>
      </c>
      <c r="D91" s="2">
        <v>17615.330000000002</v>
      </c>
      <c r="E91" s="10">
        <v>17615.330000000002</v>
      </c>
      <c r="F91" s="9">
        <v>23027.24</v>
      </c>
      <c r="G91" s="2">
        <v>22502.560000000001</v>
      </c>
      <c r="H91" s="2">
        <v>21766.870000000003</v>
      </c>
      <c r="I91" s="10">
        <v>21766.870000000003</v>
      </c>
      <c r="J91" s="9">
        <v>24186.53</v>
      </c>
      <c r="K91" s="2">
        <v>23640.039999999997</v>
      </c>
      <c r="L91" s="2">
        <v>22725.98</v>
      </c>
      <c r="M91" s="10">
        <v>22725.98</v>
      </c>
      <c r="N91" s="9">
        <v>27196.45</v>
      </c>
      <c r="O91" s="2">
        <v>26639.119999999999</v>
      </c>
      <c r="P91" s="2">
        <v>25725.03</v>
      </c>
      <c r="Q91" s="10">
        <v>25725.03</v>
      </c>
      <c r="R91" s="9">
        <v>26366.17</v>
      </c>
      <c r="S91" s="2">
        <v>25817.769999999997</v>
      </c>
      <c r="T91" s="2">
        <v>24903.71</v>
      </c>
      <c r="U91" s="10">
        <v>24903.71</v>
      </c>
      <c r="V91" s="9">
        <v>31164.83</v>
      </c>
      <c r="W91" s="2">
        <v>30473.7</v>
      </c>
      <c r="X91" s="2">
        <v>29180.63</v>
      </c>
      <c r="Y91" s="10">
        <v>29180.63</v>
      </c>
      <c r="Z91" s="2">
        <v>33572.61</v>
      </c>
      <c r="AA91" s="10">
        <v>28943.53</v>
      </c>
    </row>
    <row r="92" spans="1:27" x14ac:dyDescent="0.35">
      <c r="A92" s="17">
        <v>16</v>
      </c>
      <c r="B92" s="9">
        <v>18059.650000000001</v>
      </c>
      <c r="C92" s="2">
        <v>17790.800000000003</v>
      </c>
      <c r="D92" s="2">
        <v>17615.330000000002</v>
      </c>
      <c r="E92" s="10">
        <v>17615.330000000002</v>
      </c>
      <c r="F92" s="9">
        <v>23027.24</v>
      </c>
      <c r="G92" s="2">
        <v>22502.560000000001</v>
      </c>
      <c r="H92" s="2">
        <v>21766.870000000003</v>
      </c>
      <c r="I92" s="10">
        <v>21766.870000000003</v>
      </c>
      <c r="J92" s="9">
        <v>24186.53</v>
      </c>
      <c r="K92" s="2">
        <v>23640.039999999997</v>
      </c>
      <c r="L92" s="2">
        <v>22725.98</v>
      </c>
      <c r="M92" s="10">
        <v>22725.98</v>
      </c>
      <c r="N92" s="9">
        <v>27196.45</v>
      </c>
      <c r="O92" s="2">
        <v>26639.119999999999</v>
      </c>
      <c r="P92" s="2">
        <v>25725.03</v>
      </c>
      <c r="Q92" s="10">
        <v>25725.03</v>
      </c>
      <c r="R92" s="9">
        <v>26366.17</v>
      </c>
      <c r="S92" s="2">
        <v>25817.769999999997</v>
      </c>
      <c r="T92" s="2">
        <v>24903.71</v>
      </c>
      <c r="U92" s="10">
        <v>24903.71</v>
      </c>
      <c r="V92" s="9">
        <v>31164.83</v>
      </c>
      <c r="W92" s="2">
        <v>30473.7</v>
      </c>
      <c r="X92" s="2">
        <v>29180.63</v>
      </c>
      <c r="Y92" s="10">
        <v>29180.63</v>
      </c>
      <c r="Z92" s="2">
        <v>33572.61</v>
      </c>
      <c r="AA92" s="10">
        <v>28943.53</v>
      </c>
    </row>
    <row r="93" spans="1:27" x14ac:dyDescent="0.35">
      <c r="A93" s="17">
        <v>17</v>
      </c>
      <c r="B93" s="9">
        <v>18503.97</v>
      </c>
      <c r="C93" s="2">
        <v>18235.120000000003</v>
      </c>
      <c r="D93" s="2">
        <v>18059.650000000001</v>
      </c>
      <c r="E93" s="10">
        <v>18059.650000000001</v>
      </c>
      <c r="F93" s="9">
        <v>23762.93</v>
      </c>
      <c r="G93" s="2">
        <v>23238.25</v>
      </c>
      <c r="H93" s="2">
        <v>22502.560000000001</v>
      </c>
      <c r="I93" s="10">
        <v>22502.560000000001</v>
      </c>
      <c r="J93" s="9">
        <v>25100.59</v>
      </c>
      <c r="K93" s="2">
        <v>24554.1</v>
      </c>
      <c r="L93" s="2">
        <v>23640.04</v>
      </c>
      <c r="M93" s="10">
        <v>23640.04</v>
      </c>
      <c r="N93" s="9">
        <v>28110.54</v>
      </c>
      <c r="O93" s="2">
        <v>27553.21</v>
      </c>
      <c r="P93" s="2">
        <v>26639.119999999999</v>
      </c>
      <c r="Q93" s="10">
        <v>26639.119999999999</v>
      </c>
      <c r="R93" s="9">
        <v>27280.23</v>
      </c>
      <c r="S93" s="2">
        <v>26731.829999999998</v>
      </c>
      <c r="T93" s="2">
        <v>25817.77</v>
      </c>
      <c r="U93" s="10">
        <v>25817.77</v>
      </c>
      <c r="V93" s="9">
        <v>32457.9</v>
      </c>
      <c r="W93" s="2">
        <v>31766.77</v>
      </c>
      <c r="X93" s="2">
        <v>30473.7</v>
      </c>
      <c r="Y93" s="10">
        <v>30473.7</v>
      </c>
      <c r="Z93" s="2">
        <v>34865.68</v>
      </c>
      <c r="AA93" s="10">
        <v>29857.62</v>
      </c>
    </row>
    <row r="94" spans="1:27" x14ac:dyDescent="0.35">
      <c r="A94" s="17">
        <v>18</v>
      </c>
      <c r="B94" s="9">
        <v>18503.97</v>
      </c>
      <c r="C94" s="2">
        <v>18235.120000000003</v>
      </c>
      <c r="D94" s="2">
        <v>18059.650000000001</v>
      </c>
      <c r="E94" s="10">
        <v>18059.650000000001</v>
      </c>
      <c r="F94" s="9">
        <v>23762.93</v>
      </c>
      <c r="G94" s="2">
        <v>23238.25</v>
      </c>
      <c r="H94" s="2">
        <v>22502.560000000001</v>
      </c>
      <c r="I94" s="10">
        <v>22502.560000000001</v>
      </c>
      <c r="J94" s="9">
        <v>25100.59</v>
      </c>
      <c r="K94" s="2">
        <v>24554.1</v>
      </c>
      <c r="L94" s="2">
        <v>23640.04</v>
      </c>
      <c r="M94" s="10">
        <v>23640.04</v>
      </c>
      <c r="N94" s="9">
        <v>28110.54</v>
      </c>
      <c r="O94" s="2">
        <v>27553.21</v>
      </c>
      <c r="P94" s="2">
        <v>26639.119999999999</v>
      </c>
      <c r="Q94" s="10">
        <v>26639.119999999999</v>
      </c>
      <c r="R94" s="9">
        <v>27280.23</v>
      </c>
      <c r="S94" s="2">
        <v>26731.829999999998</v>
      </c>
      <c r="T94" s="2">
        <v>25817.77</v>
      </c>
      <c r="U94" s="10">
        <v>25817.77</v>
      </c>
      <c r="V94" s="9">
        <v>32457.9</v>
      </c>
      <c r="W94" s="2">
        <v>31766.77</v>
      </c>
      <c r="X94" s="2">
        <v>30473.7</v>
      </c>
      <c r="Y94" s="10">
        <v>30473.7</v>
      </c>
      <c r="Z94" s="2">
        <v>34865.68</v>
      </c>
      <c r="AA94" s="10">
        <v>29857.62</v>
      </c>
    </row>
    <row r="95" spans="1:27" x14ac:dyDescent="0.35">
      <c r="A95" s="17">
        <v>19</v>
      </c>
      <c r="B95" s="9">
        <v>18948.29</v>
      </c>
      <c r="C95" s="2">
        <v>18679.440000000002</v>
      </c>
      <c r="D95" s="2">
        <v>18503.97</v>
      </c>
      <c r="E95" s="10">
        <v>18503.97</v>
      </c>
      <c r="F95" s="9">
        <v>24498.62</v>
      </c>
      <c r="G95" s="2">
        <v>23973.94</v>
      </c>
      <c r="H95" s="2">
        <v>23238.25</v>
      </c>
      <c r="I95" s="10">
        <v>23238.25</v>
      </c>
      <c r="J95" s="9">
        <v>26014.65</v>
      </c>
      <c r="K95" s="2">
        <v>25468.16</v>
      </c>
      <c r="L95" s="2">
        <v>24554.1</v>
      </c>
      <c r="M95" s="10">
        <v>24554.1</v>
      </c>
      <c r="N95" s="9">
        <v>29024.63</v>
      </c>
      <c r="O95" s="2">
        <v>28467.3</v>
      </c>
      <c r="P95" s="2">
        <v>27553.21</v>
      </c>
      <c r="Q95" s="10">
        <v>27553.21</v>
      </c>
      <c r="R95" s="9">
        <v>28194.29</v>
      </c>
      <c r="S95" s="2">
        <v>27645.89</v>
      </c>
      <c r="T95" s="2">
        <v>26731.83</v>
      </c>
      <c r="U95" s="10">
        <v>26731.83</v>
      </c>
      <c r="V95" s="9">
        <v>33750.97</v>
      </c>
      <c r="W95" s="2">
        <v>33059.840000000004</v>
      </c>
      <c r="X95" s="2">
        <v>31766.77</v>
      </c>
      <c r="Y95" s="10">
        <v>31766.77</v>
      </c>
      <c r="Z95" s="2">
        <v>36158.75</v>
      </c>
      <c r="AA95" s="10">
        <v>30771.71</v>
      </c>
    </row>
    <row r="96" spans="1:27" x14ac:dyDescent="0.35">
      <c r="A96" s="17">
        <v>20</v>
      </c>
      <c r="B96" s="9">
        <v>18948.29</v>
      </c>
      <c r="C96" s="2">
        <v>18679.440000000002</v>
      </c>
      <c r="D96" s="2">
        <v>18503.97</v>
      </c>
      <c r="E96" s="10">
        <v>18503.97</v>
      </c>
      <c r="F96" s="9">
        <v>24498.62</v>
      </c>
      <c r="G96" s="2">
        <v>23973.94</v>
      </c>
      <c r="H96" s="2">
        <v>23238.25</v>
      </c>
      <c r="I96" s="10">
        <v>23238.25</v>
      </c>
      <c r="J96" s="9">
        <v>26014.65</v>
      </c>
      <c r="K96" s="2">
        <v>25468.16</v>
      </c>
      <c r="L96" s="2">
        <v>24554.1</v>
      </c>
      <c r="M96" s="10">
        <v>24554.1</v>
      </c>
      <c r="N96" s="9">
        <v>29024.63</v>
      </c>
      <c r="O96" s="2">
        <v>28467.3</v>
      </c>
      <c r="P96" s="2">
        <v>27553.21</v>
      </c>
      <c r="Q96" s="10">
        <v>27553.21</v>
      </c>
      <c r="R96" s="9">
        <v>28194.29</v>
      </c>
      <c r="S96" s="2">
        <v>27645.89</v>
      </c>
      <c r="T96" s="2">
        <v>26731.83</v>
      </c>
      <c r="U96" s="10">
        <v>26731.83</v>
      </c>
      <c r="V96" s="9">
        <v>33750.97</v>
      </c>
      <c r="W96" s="2">
        <v>33059.840000000004</v>
      </c>
      <c r="X96" s="2">
        <v>31766.77</v>
      </c>
      <c r="Y96" s="10">
        <v>31766.77</v>
      </c>
      <c r="Z96" s="2">
        <v>36158.75</v>
      </c>
      <c r="AA96" s="10">
        <v>30771.71</v>
      </c>
    </row>
    <row r="97" spans="1:27" x14ac:dyDescent="0.35">
      <c r="A97" s="17">
        <v>21</v>
      </c>
      <c r="B97" s="9">
        <v>19392.61</v>
      </c>
      <c r="C97" s="2">
        <v>19123.760000000002</v>
      </c>
      <c r="D97" s="2">
        <v>18948.29</v>
      </c>
      <c r="E97" s="10">
        <v>18948.29</v>
      </c>
      <c r="F97" s="9">
        <v>25234.31</v>
      </c>
      <c r="G97" s="2">
        <v>24709.63</v>
      </c>
      <c r="H97" s="2">
        <v>23973.940000000002</v>
      </c>
      <c r="I97" s="10">
        <v>23973.940000000002</v>
      </c>
      <c r="J97" s="9">
        <v>26928.71</v>
      </c>
      <c r="K97" s="2">
        <v>26382.219999999998</v>
      </c>
      <c r="L97" s="2">
        <v>25468.16</v>
      </c>
      <c r="M97" s="10">
        <v>25468.16</v>
      </c>
      <c r="N97" s="9">
        <v>29938.720000000001</v>
      </c>
      <c r="O97" s="2">
        <v>29381.39</v>
      </c>
      <c r="P97" s="2">
        <v>28467.3</v>
      </c>
      <c r="Q97" s="10">
        <v>28467.3</v>
      </c>
      <c r="R97" s="9">
        <v>29108.35</v>
      </c>
      <c r="S97" s="2">
        <v>28559.949999999997</v>
      </c>
      <c r="T97" s="2">
        <v>27645.89</v>
      </c>
      <c r="U97" s="10">
        <v>27645.89</v>
      </c>
      <c r="V97" s="9">
        <v>35044.04</v>
      </c>
      <c r="W97" s="2">
        <v>34352.910000000003</v>
      </c>
      <c r="X97" s="2">
        <v>33059.839999999997</v>
      </c>
      <c r="Y97" s="10">
        <v>33059.839999999997</v>
      </c>
      <c r="Z97" s="2">
        <v>37451.82</v>
      </c>
      <c r="AA97" s="10">
        <v>31685.8</v>
      </c>
    </row>
    <row r="98" spans="1:27" x14ac:dyDescent="0.35">
      <c r="A98" s="17">
        <v>22</v>
      </c>
      <c r="B98" s="9">
        <v>19392.61</v>
      </c>
      <c r="C98" s="2">
        <v>19123.760000000002</v>
      </c>
      <c r="D98" s="2">
        <v>18948.29</v>
      </c>
      <c r="E98" s="10">
        <v>18948.29</v>
      </c>
      <c r="F98" s="9">
        <v>25234.31</v>
      </c>
      <c r="G98" s="2">
        <v>24709.63</v>
      </c>
      <c r="H98" s="2">
        <v>23973.940000000002</v>
      </c>
      <c r="I98" s="10">
        <v>23973.940000000002</v>
      </c>
      <c r="J98" s="9">
        <v>26928.71</v>
      </c>
      <c r="K98" s="2">
        <v>26382.219999999998</v>
      </c>
      <c r="L98" s="2">
        <v>25468.16</v>
      </c>
      <c r="M98" s="10">
        <v>25468.16</v>
      </c>
      <c r="N98" s="9">
        <v>29938.720000000001</v>
      </c>
      <c r="O98" s="2">
        <v>29381.39</v>
      </c>
      <c r="P98" s="2">
        <v>28467.3</v>
      </c>
      <c r="Q98" s="10">
        <v>28467.3</v>
      </c>
      <c r="R98" s="9">
        <v>29108.35</v>
      </c>
      <c r="S98" s="2">
        <v>28559.949999999997</v>
      </c>
      <c r="T98" s="2">
        <v>27645.89</v>
      </c>
      <c r="U98" s="10">
        <v>27645.89</v>
      </c>
      <c r="V98" s="9">
        <v>35044.04</v>
      </c>
      <c r="W98" s="2">
        <v>34352.910000000003</v>
      </c>
      <c r="X98" s="2">
        <v>33059.839999999997</v>
      </c>
      <c r="Y98" s="10">
        <v>33059.839999999997</v>
      </c>
      <c r="Z98" s="2">
        <v>37451.82</v>
      </c>
      <c r="AA98" s="10">
        <v>31685.8</v>
      </c>
    </row>
    <row r="99" spans="1:27" x14ac:dyDescent="0.35">
      <c r="A99" s="17">
        <v>23</v>
      </c>
      <c r="B99" s="9">
        <v>19840.2</v>
      </c>
      <c r="C99" s="2">
        <v>19571.349999999999</v>
      </c>
      <c r="D99" s="2">
        <v>19395.88</v>
      </c>
      <c r="E99" s="10">
        <v>19395.88</v>
      </c>
      <c r="F99" s="9">
        <v>25970</v>
      </c>
      <c r="G99" s="2">
        <v>25445.32</v>
      </c>
      <c r="H99" s="2">
        <v>24709.63</v>
      </c>
      <c r="I99" s="10">
        <v>24709.63</v>
      </c>
      <c r="J99" s="9">
        <v>27842.77</v>
      </c>
      <c r="K99" s="2">
        <v>27296.28</v>
      </c>
      <c r="L99" s="2">
        <v>26382.22</v>
      </c>
      <c r="M99" s="10">
        <v>26382.22</v>
      </c>
      <c r="N99" s="9">
        <v>30852.81</v>
      </c>
      <c r="O99" s="2">
        <v>30295.48</v>
      </c>
      <c r="P99" s="2">
        <v>29381.39</v>
      </c>
      <c r="Q99" s="10">
        <v>29381.39</v>
      </c>
      <c r="R99" s="9">
        <v>30022.41</v>
      </c>
      <c r="S99" s="2">
        <v>29474.01</v>
      </c>
      <c r="T99" s="2">
        <v>28559.95</v>
      </c>
      <c r="U99" s="10">
        <v>28559.95</v>
      </c>
      <c r="V99" s="9">
        <v>36337.11</v>
      </c>
      <c r="W99" s="2">
        <v>35645.980000000003</v>
      </c>
      <c r="X99" s="2">
        <v>34352.910000000003</v>
      </c>
      <c r="Y99" s="10">
        <v>34352.910000000003</v>
      </c>
      <c r="Z99" s="2">
        <v>38744.89</v>
      </c>
      <c r="AA99" s="10">
        <v>32599.89</v>
      </c>
    </row>
    <row r="100" spans="1:27" x14ac:dyDescent="0.35">
      <c r="A100" s="17">
        <v>24</v>
      </c>
      <c r="B100" s="9">
        <v>19840.2</v>
      </c>
      <c r="C100" s="2">
        <v>19571.349999999999</v>
      </c>
      <c r="D100" s="2">
        <v>19395.88</v>
      </c>
      <c r="E100" s="10">
        <v>19395.88</v>
      </c>
      <c r="F100" s="9">
        <v>25970</v>
      </c>
      <c r="G100" s="2">
        <v>25445.32</v>
      </c>
      <c r="H100" s="2">
        <v>24709.63</v>
      </c>
      <c r="I100" s="10">
        <v>24709.63</v>
      </c>
      <c r="J100" s="9">
        <v>27842.77</v>
      </c>
      <c r="K100" s="2">
        <v>27296.28</v>
      </c>
      <c r="L100" s="2">
        <v>26382.22</v>
      </c>
      <c r="M100" s="10">
        <v>26382.22</v>
      </c>
      <c r="N100" s="9">
        <v>30852.81</v>
      </c>
      <c r="O100" s="2">
        <v>30295.48</v>
      </c>
      <c r="P100" s="2">
        <v>29381.39</v>
      </c>
      <c r="Q100" s="10">
        <v>29381.39</v>
      </c>
      <c r="R100" s="9">
        <v>30022.41</v>
      </c>
      <c r="S100" s="2">
        <v>29474.01</v>
      </c>
      <c r="T100" s="2">
        <v>28559.95</v>
      </c>
      <c r="U100" s="10">
        <v>28559.95</v>
      </c>
      <c r="V100" s="9">
        <v>36337.11</v>
      </c>
      <c r="W100" s="2">
        <v>35645.980000000003</v>
      </c>
      <c r="X100" s="2">
        <v>34352.910000000003</v>
      </c>
      <c r="Y100" s="10">
        <v>34352.910000000003</v>
      </c>
      <c r="Z100" s="2">
        <v>38744.89</v>
      </c>
      <c r="AA100" s="10">
        <v>32599.89</v>
      </c>
    </row>
    <row r="101" spans="1:27" x14ac:dyDescent="0.35">
      <c r="A101" s="17">
        <v>25</v>
      </c>
      <c r="B101" s="9">
        <v>20293.310000000001</v>
      </c>
      <c r="C101" s="2">
        <v>20024.46</v>
      </c>
      <c r="D101" s="2">
        <v>19848.990000000002</v>
      </c>
      <c r="E101" s="10">
        <v>19848.990000000002</v>
      </c>
      <c r="F101" s="9">
        <v>26705.69</v>
      </c>
      <c r="G101" s="2">
        <v>26181.01</v>
      </c>
      <c r="H101" s="2">
        <v>25445.32</v>
      </c>
      <c r="I101" s="10">
        <v>25445.32</v>
      </c>
      <c r="J101" s="9">
        <v>28756.83</v>
      </c>
      <c r="K101" s="2">
        <v>28210.34</v>
      </c>
      <c r="L101" s="2">
        <v>27296.28</v>
      </c>
      <c r="M101" s="10">
        <v>27296.28</v>
      </c>
      <c r="N101" s="9">
        <v>31766.9</v>
      </c>
      <c r="O101" s="2">
        <v>31209.57</v>
      </c>
      <c r="P101" s="2">
        <v>30295.48</v>
      </c>
      <c r="Q101" s="10">
        <v>30295.48</v>
      </c>
      <c r="R101" s="9">
        <v>30936.47</v>
      </c>
      <c r="S101" s="2">
        <v>30388.07</v>
      </c>
      <c r="T101" s="2">
        <v>29474.01</v>
      </c>
      <c r="U101" s="10">
        <v>29474.01</v>
      </c>
      <c r="V101" s="9">
        <v>37630.18</v>
      </c>
      <c r="W101" s="2">
        <v>36939.050000000003</v>
      </c>
      <c r="X101" s="2">
        <v>35645.980000000003</v>
      </c>
      <c r="Y101" s="10">
        <v>35645.980000000003</v>
      </c>
      <c r="Z101" s="2">
        <v>40037.96</v>
      </c>
      <c r="AA101" s="10">
        <v>33513.980000000003</v>
      </c>
    </row>
    <row r="102" spans="1:27" x14ac:dyDescent="0.35">
      <c r="A102" s="17">
        <v>26</v>
      </c>
      <c r="B102" s="9">
        <v>20293.310000000001</v>
      </c>
      <c r="C102" s="2">
        <v>20024.46</v>
      </c>
      <c r="D102" s="2">
        <v>19848.990000000002</v>
      </c>
      <c r="E102" s="10">
        <v>19848.990000000002</v>
      </c>
      <c r="F102" s="9">
        <v>26705.69</v>
      </c>
      <c r="G102" s="2">
        <v>26181.01</v>
      </c>
      <c r="H102" s="2">
        <v>25445.32</v>
      </c>
      <c r="I102" s="10">
        <v>25445.32</v>
      </c>
      <c r="J102" s="9">
        <v>28756.83</v>
      </c>
      <c r="K102" s="2">
        <v>28210.34</v>
      </c>
      <c r="L102" s="2">
        <v>27296.28</v>
      </c>
      <c r="M102" s="10">
        <v>27296.28</v>
      </c>
      <c r="N102" s="9">
        <v>31766.9</v>
      </c>
      <c r="O102" s="2">
        <v>31209.57</v>
      </c>
      <c r="P102" s="2">
        <v>30295.48</v>
      </c>
      <c r="Q102" s="10">
        <v>30295.48</v>
      </c>
      <c r="R102" s="9">
        <v>30936.47</v>
      </c>
      <c r="S102" s="2">
        <v>30388.07</v>
      </c>
      <c r="T102" s="2">
        <v>29474.01</v>
      </c>
      <c r="U102" s="10">
        <v>29474.01</v>
      </c>
      <c r="V102" s="9">
        <v>37630.18</v>
      </c>
      <c r="W102" s="2">
        <v>36939.050000000003</v>
      </c>
      <c r="X102" s="2">
        <v>35645.980000000003</v>
      </c>
      <c r="Y102" s="10">
        <v>35645.980000000003</v>
      </c>
      <c r="Z102" s="2">
        <v>40037.96</v>
      </c>
      <c r="AA102" s="10">
        <v>33513.980000000003</v>
      </c>
    </row>
    <row r="103" spans="1:27" x14ac:dyDescent="0.35">
      <c r="A103" s="17">
        <v>27</v>
      </c>
      <c r="B103" s="9">
        <v>20746.419999999998</v>
      </c>
      <c r="C103" s="2">
        <v>20477.57</v>
      </c>
      <c r="D103" s="2">
        <v>20302.099999999999</v>
      </c>
      <c r="E103" s="10">
        <v>20302.099999999999</v>
      </c>
      <c r="F103" s="9">
        <v>27441.38</v>
      </c>
      <c r="G103" s="2">
        <v>26916.7</v>
      </c>
      <c r="H103" s="2">
        <v>26181.010000000002</v>
      </c>
      <c r="I103" s="10">
        <v>26181.010000000002</v>
      </c>
      <c r="J103" s="9">
        <v>29670.89</v>
      </c>
      <c r="K103" s="2">
        <v>29124.399999999998</v>
      </c>
      <c r="L103" s="2">
        <v>28210.34</v>
      </c>
      <c r="M103" s="10">
        <v>28210.34</v>
      </c>
      <c r="N103" s="9">
        <v>32680.99</v>
      </c>
      <c r="O103" s="2">
        <v>32123.66</v>
      </c>
      <c r="P103" s="2">
        <v>31209.57</v>
      </c>
      <c r="Q103" s="10">
        <v>31209.57</v>
      </c>
      <c r="R103" s="9">
        <v>31850.53</v>
      </c>
      <c r="S103" s="2">
        <v>31302.129999999997</v>
      </c>
      <c r="T103" s="2">
        <v>30388.07</v>
      </c>
      <c r="U103" s="10">
        <v>30388.07</v>
      </c>
      <c r="V103" s="9">
        <v>37630.18</v>
      </c>
      <c r="W103" s="2">
        <v>36939.050000000003</v>
      </c>
      <c r="X103" s="2">
        <v>35645.980000000003</v>
      </c>
      <c r="Y103" s="10">
        <v>35645.980000000003</v>
      </c>
      <c r="Z103" s="2">
        <v>40037.96</v>
      </c>
      <c r="AA103" s="10">
        <v>34428.07</v>
      </c>
    </row>
    <row r="104" spans="1:27" x14ac:dyDescent="0.35">
      <c r="A104" s="17" t="s">
        <v>37</v>
      </c>
      <c r="B104" s="9">
        <v>21199.529999999995</v>
      </c>
      <c r="C104" s="2">
        <v>20930.68</v>
      </c>
      <c r="D104" s="2">
        <v>20755.209999999995</v>
      </c>
      <c r="E104" s="10">
        <v>20755.209999999995</v>
      </c>
      <c r="F104" s="9">
        <v>28177.070000000003</v>
      </c>
      <c r="G104" s="2">
        <v>27652.390000000003</v>
      </c>
      <c r="H104" s="2">
        <v>26916.700000000004</v>
      </c>
      <c r="I104" s="10">
        <v>26916.700000000004</v>
      </c>
      <c r="J104" s="9">
        <v>30584.949999999997</v>
      </c>
      <c r="K104" s="2">
        <v>30038.459999999995</v>
      </c>
      <c r="L104" s="2">
        <v>29124.400000000001</v>
      </c>
      <c r="M104" s="10">
        <v>29124.400000000001</v>
      </c>
      <c r="N104" s="9">
        <v>33595.08</v>
      </c>
      <c r="O104" s="2">
        <v>33037.75</v>
      </c>
      <c r="P104" s="2">
        <v>32123.66</v>
      </c>
      <c r="Q104" s="10">
        <v>32123.66</v>
      </c>
      <c r="R104" s="9">
        <v>32764.589999999997</v>
      </c>
      <c r="S104" s="2">
        <v>32216.189999999995</v>
      </c>
      <c r="T104" s="2">
        <v>31302.13</v>
      </c>
      <c r="U104" s="10">
        <v>31302.13</v>
      </c>
      <c r="V104" s="9">
        <v>38923.25</v>
      </c>
      <c r="W104" s="2">
        <v>38232.120000000003</v>
      </c>
      <c r="X104" s="2">
        <v>36939.050000000003</v>
      </c>
      <c r="Y104" s="10">
        <v>36939.050000000003</v>
      </c>
      <c r="Z104" s="2">
        <v>41331.03</v>
      </c>
      <c r="AA104" s="10">
        <v>35342.159999999996</v>
      </c>
    </row>
    <row r="105" spans="1:27" ht="15" thickBot="1" x14ac:dyDescent="0.4">
      <c r="A105" s="40" t="s">
        <v>38</v>
      </c>
      <c r="B105" s="34">
        <v>21652.639999999992</v>
      </c>
      <c r="C105" s="43">
        <v>21383.79</v>
      </c>
      <c r="D105" s="43">
        <v>21208.319999999992</v>
      </c>
      <c r="E105" s="35">
        <v>21208.319999999992</v>
      </c>
      <c r="F105" s="34">
        <v>28912.760000000006</v>
      </c>
      <c r="G105" s="43">
        <v>28388.080000000005</v>
      </c>
      <c r="H105" s="43">
        <v>27652.390000000007</v>
      </c>
      <c r="I105" s="35">
        <v>27652.390000000007</v>
      </c>
      <c r="J105" s="34">
        <v>31499.009999999995</v>
      </c>
      <c r="K105" s="43">
        <v>30952.519999999993</v>
      </c>
      <c r="L105" s="43">
        <v>30038.460000000003</v>
      </c>
      <c r="M105" s="35">
        <v>30038.460000000003</v>
      </c>
      <c r="N105" s="34">
        <v>34509.17</v>
      </c>
      <c r="O105" s="43">
        <v>33951.839999999997</v>
      </c>
      <c r="P105" s="43">
        <v>33037.75</v>
      </c>
      <c r="Q105" s="35">
        <v>33037.75</v>
      </c>
      <c r="R105" s="34">
        <v>33678.649999999994</v>
      </c>
      <c r="S105" s="43">
        <v>33130.249999999993</v>
      </c>
      <c r="T105" s="43">
        <v>32216.190000000002</v>
      </c>
      <c r="U105" s="35">
        <v>32216.190000000002</v>
      </c>
      <c r="V105" s="34">
        <v>40216.32</v>
      </c>
      <c r="W105" s="43">
        <v>39525.19</v>
      </c>
      <c r="X105" s="43">
        <v>38232.120000000003</v>
      </c>
      <c r="Y105" s="35">
        <v>38232.120000000003</v>
      </c>
      <c r="Z105" s="43">
        <v>42624.1</v>
      </c>
      <c r="AA105" s="35">
        <v>36256.249999999993</v>
      </c>
    </row>
    <row r="106" spans="1:27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</sheetData>
  <mergeCells count="3">
    <mergeCell ref="A2:D2"/>
    <mergeCell ref="Z1:Z3"/>
    <mergeCell ref="AA1:AA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5" tint="-0.249977111117893"/>
  </sheetPr>
  <dimension ref="A1:S102"/>
  <sheetViews>
    <sheetView topLeftCell="A8" workbookViewId="0">
      <selection activeCell="H24" sqref="H24"/>
    </sheetView>
  </sheetViews>
  <sheetFormatPr baseColWidth="10" defaultRowHeight="14.5" x14ac:dyDescent="0.35"/>
  <cols>
    <col min="1" max="1" width="13.453125" style="1" customWidth="1"/>
    <col min="2" max="17" width="10.26953125" customWidth="1"/>
    <col min="18" max="18" width="10.54296875" bestFit="1" customWidth="1"/>
    <col min="19" max="19" width="15.54296875" customWidth="1"/>
  </cols>
  <sheetData>
    <row r="1" spans="1:19" ht="16" thickBot="1" x14ac:dyDescent="0.4">
      <c r="A1" s="18" t="str">
        <f>'Enseignants,aux,param,soc,psy'!A1</f>
        <v>Traitements annuels bruts d'application depuis le 1er janvier 2024, indexés au 01/03/25 au coefficient de liquidation: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>
        <f>'Enseignants,aux,param,soc,psy'!K1</f>
        <v>2.1223000000000001</v>
      </c>
    </row>
    <row r="2" spans="1:19" ht="18.75" hidden="1" customHeight="1" thickBot="1" x14ac:dyDescent="0.4">
      <c r="A2" s="69" t="str">
        <f>'Enseignants,aux,param,soc,psy'!A2:D2</f>
        <v>Coefficient de liquidation àpd 1/03/2025 :</v>
      </c>
      <c r="B2" s="70"/>
      <c r="C2" s="70"/>
      <c r="D2" s="70"/>
      <c r="E2" s="5">
        <f>L1</f>
        <v>2.1223000000000001</v>
      </c>
    </row>
    <row r="3" spans="1:19" s="21" customFormat="1" ht="42.75" customHeight="1" thickBot="1" x14ac:dyDescent="0.4">
      <c r="B3" s="80" t="s">
        <v>63</v>
      </c>
      <c r="C3" s="81"/>
      <c r="D3" s="81"/>
      <c r="E3" s="81"/>
      <c r="F3" s="82"/>
      <c r="G3" s="82"/>
      <c r="H3" s="83"/>
      <c r="I3" s="77" t="s">
        <v>79</v>
      </c>
      <c r="J3" s="79"/>
      <c r="K3" s="77" t="s">
        <v>91</v>
      </c>
      <c r="L3" s="79"/>
      <c r="M3" s="77" t="s">
        <v>93</v>
      </c>
      <c r="N3" s="78"/>
      <c r="O3" s="79"/>
      <c r="P3" s="41" t="s">
        <v>94</v>
      </c>
      <c r="Q3" s="41" t="s">
        <v>64</v>
      </c>
      <c r="R3" s="41" t="s">
        <v>65</v>
      </c>
      <c r="S3" s="32" t="s">
        <v>72</v>
      </c>
    </row>
    <row r="4" spans="1:19" ht="15" thickBot="1" x14ac:dyDescent="0.4">
      <c r="A4" s="64" t="s">
        <v>61</v>
      </c>
      <c r="B4" s="7" t="s">
        <v>39</v>
      </c>
      <c r="C4" s="4" t="s">
        <v>40</v>
      </c>
      <c r="D4" s="4" t="s">
        <v>41</v>
      </c>
      <c r="E4" s="4" t="s">
        <v>42</v>
      </c>
      <c r="F4" s="4" t="s">
        <v>49</v>
      </c>
      <c r="G4" s="4" t="s">
        <v>50</v>
      </c>
      <c r="H4" s="8" t="s">
        <v>51</v>
      </c>
      <c r="I4" s="7" t="s">
        <v>43</v>
      </c>
      <c r="J4" s="8" t="s">
        <v>46</v>
      </c>
      <c r="K4" s="14" t="s">
        <v>44</v>
      </c>
      <c r="L4" s="8" t="s">
        <v>47</v>
      </c>
      <c r="M4" s="14" t="s">
        <v>44</v>
      </c>
      <c r="N4" s="61">
        <v>504</v>
      </c>
      <c r="O4" s="8" t="s">
        <v>47</v>
      </c>
      <c r="P4" s="12" t="s">
        <v>48</v>
      </c>
      <c r="Q4" s="12" t="s">
        <v>45</v>
      </c>
      <c r="R4" s="8" t="s">
        <v>47</v>
      </c>
      <c r="S4" s="27">
        <v>164</v>
      </c>
    </row>
    <row r="5" spans="1:19" x14ac:dyDescent="0.35">
      <c r="A5" s="65">
        <v>0</v>
      </c>
      <c r="B5" s="49">
        <f t="shared" ref="B5:S20" si="0">ROUNDDOWN(B73*$E$2,2)</f>
        <v>41409.870000000003</v>
      </c>
      <c r="C5" s="50">
        <f t="shared" si="0"/>
        <v>43161.02</v>
      </c>
      <c r="D5" s="50">
        <f t="shared" si="0"/>
        <v>44911.62</v>
      </c>
      <c r="E5" s="50">
        <f t="shared" si="0"/>
        <v>46662.37</v>
      </c>
      <c r="F5" s="50">
        <f t="shared" si="0"/>
        <v>48587.1</v>
      </c>
      <c r="G5" s="50">
        <f t="shared" si="0"/>
        <v>50337.7</v>
      </c>
      <c r="H5" s="51">
        <f t="shared" si="0"/>
        <v>52088.45</v>
      </c>
      <c r="I5" s="49">
        <f t="shared" si="0"/>
        <v>46662.37</v>
      </c>
      <c r="J5" s="51">
        <f t="shared" si="0"/>
        <v>52088.45</v>
      </c>
      <c r="K5" s="52">
        <f t="shared" si="0"/>
        <v>51528.87</v>
      </c>
      <c r="L5" s="51">
        <f t="shared" si="0"/>
        <v>59516.99</v>
      </c>
      <c r="M5" s="52">
        <f t="shared" si="0"/>
        <v>51528.87</v>
      </c>
      <c r="N5" s="62">
        <f t="shared" si="0"/>
        <v>48776.39</v>
      </c>
      <c r="O5" s="51">
        <f t="shared" si="0"/>
        <v>59516.99</v>
      </c>
      <c r="P5" s="53">
        <f t="shared" ref="P5:P34" si="1">ROUNDDOWN(P73*$E$2,2)</f>
        <v>64248.49</v>
      </c>
      <c r="Q5" s="53">
        <f t="shared" si="0"/>
        <v>53413.3</v>
      </c>
      <c r="R5" s="53">
        <f t="shared" si="0"/>
        <v>59516.99</v>
      </c>
      <c r="S5" s="13">
        <f t="shared" si="0"/>
        <v>46662.37</v>
      </c>
    </row>
    <row r="6" spans="1:19" x14ac:dyDescent="0.35">
      <c r="A6" s="66">
        <v>1</v>
      </c>
      <c r="B6" s="9">
        <f t="shared" ref="B6:S6" si="2">ROUNDDOWN(B74*$E$2,2)</f>
        <v>42917.61</v>
      </c>
      <c r="C6" s="2">
        <f t="shared" si="2"/>
        <v>44668.76</v>
      </c>
      <c r="D6" s="2">
        <f t="shared" si="2"/>
        <v>46419.37</v>
      </c>
      <c r="E6" s="2">
        <f t="shared" si="2"/>
        <v>48170.11</v>
      </c>
      <c r="F6" s="2">
        <f t="shared" si="2"/>
        <v>50148.46</v>
      </c>
      <c r="G6" s="2">
        <f t="shared" si="2"/>
        <v>51899.06</v>
      </c>
      <c r="H6" s="10">
        <f t="shared" si="2"/>
        <v>53649.81</v>
      </c>
      <c r="I6" s="9">
        <f t="shared" si="2"/>
        <v>48170.11</v>
      </c>
      <c r="J6" s="10">
        <f t="shared" si="2"/>
        <v>53649.81</v>
      </c>
      <c r="K6" s="15">
        <f t="shared" si="2"/>
        <v>52905.86</v>
      </c>
      <c r="L6" s="10">
        <f t="shared" si="2"/>
        <v>61078.35</v>
      </c>
      <c r="M6" s="15">
        <f t="shared" si="0"/>
        <v>52905.86</v>
      </c>
      <c r="N6" s="3">
        <f t="shared" si="0"/>
        <v>50053.91</v>
      </c>
      <c r="O6" s="10">
        <f t="shared" si="0"/>
        <v>61078.35</v>
      </c>
      <c r="P6" s="13">
        <f t="shared" si="1"/>
        <v>65809.84</v>
      </c>
      <c r="Q6" s="13">
        <f t="shared" si="2"/>
        <v>54880.08</v>
      </c>
      <c r="R6" s="13">
        <f t="shared" si="2"/>
        <v>61078.35</v>
      </c>
      <c r="S6" s="13">
        <f t="shared" si="2"/>
        <v>48170.11</v>
      </c>
    </row>
    <row r="7" spans="1:19" x14ac:dyDescent="0.35">
      <c r="A7" s="66">
        <v>2</v>
      </c>
      <c r="B7" s="9">
        <f t="shared" ref="B7:S7" si="3">ROUNDDOWN(B75*$E$2,2)</f>
        <v>45933.1</v>
      </c>
      <c r="C7" s="2">
        <f t="shared" si="3"/>
        <v>47684.26</v>
      </c>
      <c r="D7" s="2">
        <f t="shared" si="3"/>
        <v>49434.86</v>
      </c>
      <c r="E7" s="2">
        <f t="shared" si="3"/>
        <v>51185.61</v>
      </c>
      <c r="F7" s="2">
        <f t="shared" si="3"/>
        <v>53271.17</v>
      </c>
      <c r="G7" s="2">
        <f t="shared" si="3"/>
        <v>55021.77</v>
      </c>
      <c r="H7" s="10">
        <f t="shared" si="3"/>
        <v>56772.52</v>
      </c>
      <c r="I7" s="9">
        <f t="shared" si="3"/>
        <v>51185.61</v>
      </c>
      <c r="J7" s="10">
        <f t="shared" si="3"/>
        <v>56772.52</v>
      </c>
      <c r="K7" s="15">
        <f t="shared" si="3"/>
        <v>52905.86</v>
      </c>
      <c r="L7" s="10">
        <f t="shared" si="3"/>
        <v>64201.06</v>
      </c>
      <c r="M7" s="15">
        <f t="shared" si="0"/>
        <v>52905.86</v>
      </c>
      <c r="N7" s="3">
        <f t="shared" si="0"/>
        <v>52608.95</v>
      </c>
      <c r="O7" s="10">
        <f t="shared" si="0"/>
        <v>64201.06</v>
      </c>
      <c r="P7" s="13">
        <f t="shared" si="1"/>
        <v>68932.55</v>
      </c>
      <c r="Q7" s="13">
        <f t="shared" si="3"/>
        <v>57813.65</v>
      </c>
      <c r="R7" s="13">
        <f t="shared" si="3"/>
        <v>64201.06</v>
      </c>
      <c r="S7" s="13">
        <f t="shared" si="3"/>
        <v>51185.61</v>
      </c>
    </row>
    <row r="8" spans="1:19" x14ac:dyDescent="0.35">
      <c r="A8" s="66">
        <v>3</v>
      </c>
      <c r="B8" s="9">
        <f t="shared" ref="B8:S8" si="4">ROUNDDOWN(B76*$E$2,2)</f>
        <v>45933.1</v>
      </c>
      <c r="C8" s="2">
        <f t="shared" si="4"/>
        <v>47684.26</v>
      </c>
      <c r="D8" s="2">
        <f t="shared" si="4"/>
        <v>49434.86</v>
      </c>
      <c r="E8" s="2">
        <f t="shared" si="4"/>
        <v>51185.61</v>
      </c>
      <c r="F8" s="2">
        <f t="shared" si="4"/>
        <v>53271.17</v>
      </c>
      <c r="G8" s="2">
        <f t="shared" si="4"/>
        <v>55021.77</v>
      </c>
      <c r="H8" s="10">
        <f t="shared" si="4"/>
        <v>56772.52</v>
      </c>
      <c r="I8" s="9">
        <f t="shared" si="4"/>
        <v>51185.61</v>
      </c>
      <c r="J8" s="10">
        <f t="shared" si="4"/>
        <v>56772.52</v>
      </c>
      <c r="K8" s="15">
        <f t="shared" si="4"/>
        <v>55659.839999999997</v>
      </c>
      <c r="L8" s="10">
        <f t="shared" si="4"/>
        <v>64201.06</v>
      </c>
      <c r="M8" s="15">
        <f t="shared" si="0"/>
        <v>55659.839999999997</v>
      </c>
      <c r="N8" s="3">
        <f t="shared" si="0"/>
        <v>52608.95</v>
      </c>
      <c r="O8" s="10">
        <f t="shared" si="0"/>
        <v>64201.06</v>
      </c>
      <c r="P8" s="13">
        <f t="shared" si="1"/>
        <v>68932.55</v>
      </c>
      <c r="Q8" s="13">
        <f t="shared" si="4"/>
        <v>57813.65</v>
      </c>
      <c r="R8" s="13">
        <f t="shared" si="4"/>
        <v>64201.06</v>
      </c>
      <c r="S8" s="13">
        <f t="shared" si="4"/>
        <v>51185.61</v>
      </c>
    </row>
    <row r="9" spans="1:19" x14ac:dyDescent="0.35">
      <c r="A9" s="66">
        <v>4</v>
      </c>
      <c r="B9" s="9">
        <f t="shared" ref="B9:S9" si="5">ROUNDDOWN(B77*$E$2,2)</f>
        <v>45933.1</v>
      </c>
      <c r="C9" s="2">
        <f t="shared" si="5"/>
        <v>47684.26</v>
      </c>
      <c r="D9" s="2">
        <f t="shared" si="5"/>
        <v>49434.86</v>
      </c>
      <c r="E9" s="2">
        <f t="shared" si="5"/>
        <v>51185.61</v>
      </c>
      <c r="F9" s="2">
        <f t="shared" si="5"/>
        <v>53271.17</v>
      </c>
      <c r="G9" s="2">
        <f t="shared" si="5"/>
        <v>55021.77</v>
      </c>
      <c r="H9" s="10">
        <f t="shared" si="5"/>
        <v>56772.52</v>
      </c>
      <c r="I9" s="9">
        <f t="shared" si="5"/>
        <v>51185.61</v>
      </c>
      <c r="J9" s="10">
        <f t="shared" si="5"/>
        <v>56772.52</v>
      </c>
      <c r="K9" s="15">
        <f t="shared" si="5"/>
        <v>55659.839999999997</v>
      </c>
      <c r="L9" s="10">
        <f t="shared" si="5"/>
        <v>64201.06</v>
      </c>
      <c r="M9" s="15">
        <f t="shared" si="0"/>
        <v>55659.839999999997</v>
      </c>
      <c r="N9" s="3">
        <f t="shared" si="0"/>
        <v>52608.95</v>
      </c>
      <c r="O9" s="10">
        <f t="shared" si="0"/>
        <v>64201.06</v>
      </c>
      <c r="P9" s="13">
        <f t="shared" si="1"/>
        <v>68932.55</v>
      </c>
      <c r="Q9" s="13">
        <f t="shared" si="5"/>
        <v>57813.65</v>
      </c>
      <c r="R9" s="13">
        <f t="shared" si="5"/>
        <v>64201.06</v>
      </c>
      <c r="S9" s="13">
        <f t="shared" si="5"/>
        <v>51185.61</v>
      </c>
    </row>
    <row r="10" spans="1:19" x14ac:dyDescent="0.35">
      <c r="A10" s="66">
        <v>5</v>
      </c>
      <c r="B10" s="9">
        <f t="shared" ref="B10:S10" si="6">ROUNDDOWN(B78*$E$2,2)</f>
        <v>48406.09</v>
      </c>
      <c r="C10" s="2">
        <f t="shared" si="6"/>
        <v>50157.24</v>
      </c>
      <c r="D10" s="2">
        <f t="shared" si="6"/>
        <v>51907.85</v>
      </c>
      <c r="E10" s="2">
        <f t="shared" si="6"/>
        <v>53658.59</v>
      </c>
      <c r="F10" s="2">
        <f t="shared" si="6"/>
        <v>56110.19</v>
      </c>
      <c r="G10" s="2">
        <f t="shared" si="6"/>
        <v>57860.79</v>
      </c>
      <c r="H10" s="10">
        <f t="shared" si="6"/>
        <v>59611.54</v>
      </c>
      <c r="I10" s="9">
        <f t="shared" si="6"/>
        <v>53658.59</v>
      </c>
      <c r="J10" s="10">
        <f t="shared" si="6"/>
        <v>59611.54</v>
      </c>
      <c r="K10" s="15">
        <f t="shared" si="6"/>
        <v>58278.69</v>
      </c>
      <c r="L10" s="10">
        <f t="shared" si="6"/>
        <v>67040.08</v>
      </c>
      <c r="M10" s="15">
        <f t="shared" si="0"/>
        <v>58278.69</v>
      </c>
      <c r="N10" s="3">
        <f t="shared" si="0"/>
        <v>54880.08</v>
      </c>
      <c r="O10" s="10">
        <f t="shared" si="0"/>
        <v>67040.08</v>
      </c>
      <c r="P10" s="13">
        <f t="shared" si="1"/>
        <v>71771.58</v>
      </c>
      <c r="Q10" s="13">
        <f t="shared" si="6"/>
        <v>60557.94</v>
      </c>
      <c r="R10" s="13">
        <f t="shared" si="6"/>
        <v>67040.08</v>
      </c>
      <c r="S10" s="13">
        <f t="shared" si="6"/>
        <v>53658.59</v>
      </c>
    </row>
    <row r="11" spans="1:19" x14ac:dyDescent="0.35">
      <c r="A11" s="66">
        <v>6</v>
      </c>
      <c r="B11" s="9">
        <f t="shared" ref="B11:S11" si="7">ROUNDDOWN(B79*$E$2,2)</f>
        <v>48406.09</v>
      </c>
      <c r="C11" s="2">
        <f t="shared" si="7"/>
        <v>50157.24</v>
      </c>
      <c r="D11" s="2">
        <f t="shared" si="7"/>
        <v>51907.85</v>
      </c>
      <c r="E11" s="2">
        <f t="shared" si="7"/>
        <v>53658.59</v>
      </c>
      <c r="F11" s="2">
        <f t="shared" si="7"/>
        <v>56110.19</v>
      </c>
      <c r="G11" s="2">
        <f t="shared" si="7"/>
        <v>57860.79</v>
      </c>
      <c r="H11" s="10">
        <f t="shared" si="7"/>
        <v>59611.54</v>
      </c>
      <c r="I11" s="9">
        <f t="shared" si="7"/>
        <v>53658.59</v>
      </c>
      <c r="J11" s="10">
        <f t="shared" si="7"/>
        <v>59611.54</v>
      </c>
      <c r="K11" s="15">
        <f t="shared" si="7"/>
        <v>58278.69</v>
      </c>
      <c r="L11" s="10">
        <f t="shared" si="7"/>
        <v>67040.08</v>
      </c>
      <c r="M11" s="15">
        <f t="shared" si="0"/>
        <v>58278.69</v>
      </c>
      <c r="N11" s="3">
        <f t="shared" si="0"/>
        <v>54880.08</v>
      </c>
      <c r="O11" s="10">
        <f t="shared" si="0"/>
        <v>67040.08</v>
      </c>
      <c r="P11" s="13">
        <f t="shared" si="1"/>
        <v>71771.58</v>
      </c>
      <c r="Q11" s="13">
        <f t="shared" si="7"/>
        <v>60557.94</v>
      </c>
      <c r="R11" s="13">
        <f t="shared" si="7"/>
        <v>67040.08</v>
      </c>
      <c r="S11" s="13">
        <f t="shared" si="7"/>
        <v>53658.59</v>
      </c>
    </row>
    <row r="12" spans="1:19" x14ac:dyDescent="0.35">
      <c r="A12" s="66">
        <v>7</v>
      </c>
      <c r="B12" s="9">
        <f t="shared" ref="B12:S12" si="8">ROUNDDOWN(B80*$E$2,2)</f>
        <v>50925.14</v>
      </c>
      <c r="C12" s="2">
        <f t="shared" si="8"/>
        <v>52676.29</v>
      </c>
      <c r="D12" s="2">
        <f t="shared" si="8"/>
        <v>54426.89</v>
      </c>
      <c r="E12" s="2">
        <f t="shared" si="8"/>
        <v>56177.64</v>
      </c>
      <c r="F12" s="2">
        <f t="shared" si="8"/>
        <v>58949.21</v>
      </c>
      <c r="G12" s="2">
        <f t="shared" si="8"/>
        <v>60699.81</v>
      </c>
      <c r="H12" s="10">
        <f t="shared" si="8"/>
        <v>62450.559999999998</v>
      </c>
      <c r="I12" s="9">
        <f t="shared" si="8"/>
        <v>56177.64</v>
      </c>
      <c r="J12" s="10">
        <f t="shared" si="8"/>
        <v>62450.559999999998</v>
      </c>
      <c r="K12" s="15">
        <f t="shared" si="8"/>
        <v>60897.55</v>
      </c>
      <c r="L12" s="10">
        <f t="shared" si="8"/>
        <v>69879.100000000006</v>
      </c>
      <c r="M12" s="15">
        <f t="shared" si="0"/>
        <v>60897.55</v>
      </c>
      <c r="N12" s="3">
        <f t="shared" si="0"/>
        <v>57151.22</v>
      </c>
      <c r="O12" s="10">
        <f t="shared" si="0"/>
        <v>69879.100000000006</v>
      </c>
      <c r="P12" s="13">
        <f t="shared" si="1"/>
        <v>74610.600000000006</v>
      </c>
      <c r="Q12" s="13">
        <f t="shared" si="8"/>
        <v>63302.22</v>
      </c>
      <c r="R12" s="13">
        <f t="shared" si="8"/>
        <v>69879.100000000006</v>
      </c>
      <c r="S12" s="13">
        <f t="shared" si="8"/>
        <v>56177.64</v>
      </c>
    </row>
    <row r="13" spans="1:19" x14ac:dyDescent="0.35">
      <c r="A13" s="66">
        <v>8</v>
      </c>
      <c r="B13" s="9">
        <f t="shared" ref="B13:S13" si="9">ROUNDDOWN(B81*$E$2,2)</f>
        <v>50925.14</v>
      </c>
      <c r="C13" s="2">
        <f t="shared" si="9"/>
        <v>52676.29</v>
      </c>
      <c r="D13" s="2">
        <f t="shared" si="9"/>
        <v>54426.89</v>
      </c>
      <c r="E13" s="2">
        <f t="shared" si="9"/>
        <v>56177.64</v>
      </c>
      <c r="F13" s="2">
        <f t="shared" si="9"/>
        <v>58949.21</v>
      </c>
      <c r="G13" s="2">
        <f t="shared" si="9"/>
        <v>60699.81</v>
      </c>
      <c r="H13" s="10">
        <f t="shared" si="9"/>
        <v>62450.559999999998</v>
      </c>
      <c r="I13" s="9">
        <f t="shared" si="9"/>
        <v>56177.64</v>
      </c>
      <c r="J13" s="10">
        <f t="shared" si="9"/>
        <v>62450.559999999998</v>
      </c>
      <c r="K13" s="15">
        <f t="shared" si="9"/>
        <v>60897.55</v>
      </c>
      <c r="L13" s="10">
        <f t="shared" si="9"/>
        <v>69879.100000000006</v>
      </c>
      <c r="M13" s="15">
        <f t="shared" si="0"/>
        <v>60897.55</v>
      </c>
      <c r="N13" s="3">
        <f t="shared" si="0"/>
        <v>57151.22</v>
      </c>
      <c r="O13" s="10">
        <f t="shared" si="0"/>
        <v>69879.100000000006</v>
      </c>
      <c r="P13" s="13">
        <f t="shared" si="1"/>
        <v>74610.600000000006</v>
      </c>
      <c r="Q13" s="13">
        <f t="shared" si="9"/>
        <v>63302.22</v>
      </c>
      <c r="R13" s="13">
        <f t="shared" si="9"/>
        <v>69879.100000000006</v>
      </c>
      <c r="S13" s="13">
        <f t="shared" si="9"/>
        <v>56177.64</v>
      </c>
    </row>
    <row r="14" spans="1:19" x14ac:dyDescent="0.35">
      <c r="A14" s="66">
        <v>9</v>
      </c>
      <c r="B14" s="9">
        <f t="shared" ref="B14:S14" si="10">ROUNDDOWN(B82*$E$2,2)</f>
        <v>53447.06</v>
      </c>
      <c r="C14" s="2">
        <f t="shared" si="10"/>
        <v>55198.22</v>
      </c>
      <c r="D14" s="2">
        <f t="shared" si="10"/>
        <v>56948.82</v>
      </c>
      <c r="E14" s="2">
        <f t="shared" si="10"/>
        <v>58699.57</v>
      </c>
      <c r="F14" s="2">
        <f t="shared" si="10"/>
        <v>61788.23</v>
      </c>
      <c r="G14" s="2">
        <f t="shared" si="10"/>
        <v>63538.83</v>
      </c>
      <c r="H14" s="10">
        <f t="shared" si="10"/>
        <v>65289.58</v>
      </c>
      <c r="I14" s="9">
        <f t="shared" si="10"/>
        <v>58699.57</v>
      </c>
      <c r="J14" s="10">
        <f t="shared" si="10"/>
        <v>65289.58</v>
      </c>
      <c r="K14" s="15">
        <f t="shared" si="10"/>
        <v>63516.4</v>
      </c>
      <c r="L14" s="10">
        <f t="shared" si="10"/>
        <v>72718.12</v>
      </c>
      <c r="M14" s="15">
        <f t="shared" si="0"/>
        <v>63516.4</v>
      </c>
      <c r="N14" s="3">
        <f t="shared" si="0"/>
        <v>59422.36</v>
      </c>
      <c r="O14" s="10">
        <f t="shared" si="0"/>
        <v>72718.12</v>
      </c>
      <c r="P14" s="13">
        <f t="shared" si="1"/>
        <v>77449.62</v>
      </c>
      <c r="Q14" s="13">
        <f t="shared" si="10"/>
        <v>66046.5</v>
      </c>
      <c r="R14" s="13">
        <f t="shared" si="10"/>
        <v>72718.12</v>
      </c>
      <c r="S14" s="13">
        <f t="shared" si="10"/>
        <v>58699.57</v>
      </c>
    </row>
    <row r="15" spans="1:19" x14ac:dyDescent="0.35">
      <c r="A15" s="66">
        <v>10</v>
      </c>
      <c r="B15" s="9">
        <f t="shared" ref="B15:S15" si="11">ROUNDDOWN(B83*$E$2,2)</f>
        <v>53447.06</v>
      </c>
      <c r="C15" s="2">
        <f t="shared" si="11"/>
        <v>55198.22</v>
      </c>
      <c r="D15" s="2">
        <f t="shared" si="11"/>
        <v>56948.82</v>
      </c>
      <c r="E15" s="2">
        <f t="shared" si="11"/>
        <v>58699.57</v>
      </c>
      <c r="F15" s="2">
        <f t="shared" si="11"/>
        <v>61788.23</v>
      </c>
      <c r="G15" s="2">
        <f t="shared" si="11"/>
        <v>63538.83</v>
      </c>
      <c r="H15" s="10">
        <f t="shared" si="11"/>
        <v>65289.58</v>
      </c>
      <c r="I15" s="9">
        <f t="shared" si="11"/>
        <v>58699.57</v>
      </c>
      <c r="J15" s="10">
        <f t="shared" si="11"/>
        <v>65289.58</v>
      </c>
      <c r="K15" s="15">
        <f t="shared" si="11"/>
        <v>63516.4</v>
      </c>
      <c r="L15" s="10">
        <f t="shared" si="11"/>
        <v>72718.12</v>
      </c>
      <c r="M15" s="15">
        <f t="shared" si="0"/>
        <v>63516.4</v>
      </c>
      <c r="N15" s="3">
        <f t="shared" si="0"/>
        <v>59422.36</v>
      </c>
      <c r="O15" s="10">
        <f t="shared" si="0"/>
        <v>72718.12</v>
      </c>
      <c r="P15" s="13">
        <f t="shared" si="1"/>
        <v>77449.62</v>
      </c>
      <c r="Q15" s="13">
        <f t="shared" si="11"/>
        <v>66046.5</v>
      </c>
      <c r="R15" s="13">
        <f t="shared" si="11"/>
        <v>72718.12</v>
      </c>
      <c r="S15" s="13">
        <f t="shared" si="11"/>
        <v>58699.57</v>
      </c>
    </row>
    <row r="16" spans="1:19" x14ac:dyDescent="0.35">
      <c r="A16" s="66">
        <v>11</v>
      </c>
      <c r="B16" s="9">
        <f t="shared" ref="B16:S16" si="12">ROUNDDOWN(B84*$E$2,2)</f>
        <v>55968.99</v>
      </c>
      <c r="C16" s="2">
        <f t="shared" si="12"/>
        <v>57720.15</v>
      </c>
      <c r="D16" s="2">
        <f t="shared" si="12"/>
        <v>59470.75</v>
      </c>
      <c r="E16" s="2">
        <f t="shared" si="12"/>
        <v>61221.49</v>
      </c>
      <c r="F16" s="2">
        <f t="shared" si="12"/>
        <v>64627.26</v>
      </c>
      <c r="G16" s="2">
        <f t="shared" si="12"/>
        <v>66377.86</v>
      </c>
      <c r="H16" s="10">
        <f t="shared" si="12"/>
        <v>68128.61</v>
      </c>
      <c r="I16" s="9">
        <f t="shared" si="12"/>
        <v>61221.49</v>
      </c>
      <c r="J16" s="10">
        <f t="shared" si="12"/>
        <v>68128.61</v>
      </c>
      <c r="K16" s="15">
        <f t="shared" si="12"/>
        <v>66135.259999999995</v>
      </c>
      <c r="L16" s="10">
        <f t="shared" si="12"/>
        <v>75557.14</v>
      </c>
      <c r="M16" s="15">
        <f t="shared" si="0"/>
        <v>66135.259999999995</v>
      </c>
      <c r="N16" s="3">
        <f t="shared" si="0"/>
        <v>61693.49</v>
      </c>
      <c r="O16" s="10">
        <f t="shared" si="0"/>
        <v>75557.14</v>
      </c>
      <c r="P16" s="13">
        <f t="shared" si="1"/>
        <v>80288.639999999999</v>
      </c>
      <c r="Q16" s="13">
        <f t="shared" si="12"/>
        <v>68790.78</v>
      </c>
      <c r="R16" s="13">
        <f t="shared" si="12"/>
        <v>75557.14</v>
      </c>
      <c r="S16" s="13">
        <f t="shared" si="12"/>
        <v>61221.49</v>
      </c>
    </row>
    <row r="17" spans="1:19" x14ac:dyDescent="0.35">
      <c r="A17" s="66">
        <v>12</v>
      </c>
      <c r="B17" s="9">
        <f t="shared" ref="B17:S17" si="13">ROUNDDOWN(B85*$E$2,2)</f>
        <v>55968.99</v>
      </c>
      <c r="C17" s="2">
        <f t="shared" si="13"/>
        <v>57720.15</v>
      </c>
      <c r="D17" s="2">
        <f t="shared" si="13"/>
        <v>59470.75</v>
      </c>
      <c r="E17" s="2">
        <f t="shared" si="13"/>
        <v>61221.49</v>
      </c>
      <c r="F17" s="2">
        <f t="shared" si="13"/>
        <v>64627.26</v>
      </c>
      <c r="G17" s="2">
        <f t="shared" si="13"/>
        <v>66377.86</v>
      </c>
      <c r="H17" s="10">
        <f t="shared" si="13"/>
        <v>68128.61</v>
      </c>
      <c r="I17" s="9">
        <f t="shared" si="13"/>
        <v>61221.49</v>
      </c>
      <c r="J17" s="10">
        <f t="shared" si="13"/>
        <v>68128.61</v>
      </c>
      <c r="K17" s="15">
        <f t="shared" si="13"/>
        <v>66135.259999999995</v>
      </c>
      <c r="L17" s="10">
        <f t="shared" si="13"/>
        <v>75557.14</v>
      </c>
      <c r="M17" s="15">
        <f t="shared" si="0"/>
        <v>66135.259999999995</v>
      </c>
      <c r="N17" s="3">
        <f t="shared" si="0"/>
        <v>61693.49</v>
      </c>
      <c r="O17" s="10">
        <f t="shared" si="0"/>
        <v>75557.14</v>
      </c>
      <c r="P17" s="13">
        <f t="shared" si="1"/>
        <v>80288.639999999999</v>
      </c>
      <c r="Q17" s="13">
        <f t="shared" si="13"/>
        <v>68790.78</v>
      </c>
      <c r="R17" s="13">
        <f t="shared" si="13"/>
        <v>75557.14</v>
      </c>
      <c r="S17" s="13">
        <f t="shared" si="13"/>
        <v>61221.49</v>
      </c>
    </row>
    <row r="18" spans="1:19" x14ac:dyDescent="0.35">
      <c r="A18" s="66">
        <v>13</v>
      </c>
      <c r="B18" s="9">
        <f t="shared" ref="B18:S18" si="14">ROUNDDOWN(B86*$E$2,2)</f>
        <v>58490.92</v>
      </c>
      <c r="C18" s="2">
        <f t="shared" si="14"/>
        <v>60242.07</v>
      </c>
      <c r="D18" s="2">
        <f t="shared" si="14"/>
        <v>61992.68</v>
      </c>
      <c r="E18" s="2">
        <f t="shared" si="14"/>
        <v>63743.42</v>
      </c>
      <c r="F18" s="2">
        <f t="shared" si="14"/>
        <v>67466.28</v>
      </c>
      <c r="G18" s="2">
        <f t="shared" si="14"/>
        <v>69216.88</v>
      </c>
      <c r="H18" s="10">
        <f t="shared" si="14"/>
        <v>70967.63</v>
      </c>
      <c r="I18" s="9">
        <f t="shared" si="14"/>
        <v>63743.42</v>
      </c>
      <c r="J18" s="10">
        <f t="shared" si="14"/>
        <v>70967.63</v>
      </c>
      <c r="K18" s="15">
        <f t="shared" si="14"/>
        <v>68754.11</v>
      </c>
      <c r="L18" s="10">
        <f t="shared" si="14"/>
        <v>78396.17</v>
      </c>
      <c r="M18" s="15">
        <f t="shared" si="0"/>
        <v>68754.11</v>
      </c>
      <c r="N18" s="3">
        <f t="shared" si="0"/>
        <v>63964.63</v>
      </c>
      <c r="O18" s="10">
        <f t="shared" si="0"/>
        <v>78396.17</v>
      </c>
      <c r="P18" s="13">
        <f t="shared" si="1"/>
        <v>83127.66</v>
      </c>
      <c r="Q18" s="13">
        <f t="shared" si="14"/>
        <v>71535.070000000007</v>
      </c>
      <c r="R18" s="13">
        <f t="shared" si="14"/>
        <v>78396.17</v>
      </c>
      <c r="S18" s="13">
        <f t="shared" si="14"/>
        <v>63743.42</v>
      </c>
    </row>
    <row r="19" spans="1:19" x14ac:dyDescent="0.35">
      <c r="A19" s="66">
        <v>14</v>
      </c>
      <c r="B19" s="9">
        <f t="shared" ref="B19:S19" si="15">ROUNDDOWN(B87*$E$2,2)</f>
        <v>58490.92</v>
      </c>
      <c r="C19" s="2">
        <f t="shared" si="15"/>
        <v>60242.07</v>
      </c>
      <c r="D19" s="2">
        <f t="shared" si="15"/>
        <v>61992.68</v>
      </c>
      <c r="E19" s="2">
        <f t="shared" si="15"/>
        <v>63743.42</v>
      </c>
      <c r="F19" s="2">
        <f t="shared" si="15"/>
        <v>67466.28</v>
      </c>
      <c r="G19" s="2">
        <f t="shared" si="15"/>
        <v>69216.88</v>
      </c>
      <c r="H19" s="10">
        <f t="shared" si="15"/>
        <v>70967.63</v>
      </c>
      <c r="I19" s="9">
        <f t="shared" si="15"/>
        <v>63743.42</v>
      </c>
      <c r="J19" s="10">
        <f t="shared" si="15"/>
        <v>70967.63</v>
      </c>
      <c r="K19" s="15">
        <f t="shared" si="15"/>
        <v>68754.11</v>
      </c>
      <c r="L19" s="10">
        <f t="shared" si="15"/>
        <v>78396.17</v>
      </c>
      <c r="M19" s="15">
        <f t="shared" si="0"/>
        <v>68754.11</v>
      </c>
      <c r="N19" s="3">
        <f t="shared" si="0"/>
        <v>63964.63</v>
      </c>
      <c r="O19" s="10">
        <f t="shared" si="0"/>
        <v>78396.17</v>
      </c>
      <c r="P19" s="13">
        <f t="shared" si="1"/>
        <v>83127.66</v>
      </c>
      <c r="Q19" s="13">
        <f t="shared" si="15"/>
        <v>71535.070000000007</v>
      </c>
      <c r="R19" s="13">
        <f t="shared" si="15"/>
        <v>78396.17</v>
      </c>
      <c r="S19" s="13">
        <f t="shared" si="15"/>
        <v>63743.42</v>
      </c>
    </row>
    <row r="20" spans="1:19" x14ac:dyDescent="0.35">
      <c r="A20" s="66">
        <v>15</v>
      </c>
      <c r="B20" s="9">
        <f t="shared" ref="B20:S20" si="16">ROUNDDOWN(B88*$E$2,2)</f>
        <v>60983.199999999997</v>
      </c>
      <c r="C20" s="2">
        <f t="shared" si="16"/>
        <v>62734.36</v>
      </c>
      <c r="D20" s="2">
        <f t="shared" si="16"/>
        <v>64484.959999999999</v>
      </c>
      <c r="E20" s="2">
        <f t="shared" si="16"/>
        <v>66235.7</v>
      </c>
      <c r="F20" s="2">
        <f t="shared" si="16"/>
        <v>70305.3</v>
      </c>
      <c r="G20" s="2">
        <f t="shared" si="16"/>
        <v>72055.899999999994</v>
      </c>
      <c r="H20" s="10">
        <f t="shared" si="16"/>
        <v>73806.649999999994</v>
      </c>
      <c r="I20" s="9">
        <f t="shared" si="16"/>
        <v>66235.7</v>
      </c>
      <c r="J20" s="10">
        <f t="shared" si="16"/>
        <v>73806.649999999994</v>
      </c>
      <c r="K20" s="15">
        <f t="shared" si="16"/>
        <v>71372.97</v>
      </c>
      <c r="L20" s="10">
        <f t="shared" si="16"/>
        <v>81235.19</v>
      </c>
      <c r="M20" s="15">
        <f t="shared" si="0"/>
        <v>71372.97</v>
      </c>
      <c r="N20" s="3">
        <f t="shared" si="0"/>
        <v>66235.77</v>
      </c>
      <c r="O20" s="10">
        <f t="shared" si="0"/>
        <v>81235.19</v>
      </c>
      <c r="P20" s="13">
        <f t="shared" si="1"/>
        <v>85966.69</v>
      </c>
      <c r="Q20" s="13">
        <f t="shared" si="16"/>
        <v>74279.350000000006</v>
      </c>
      <c r="R20" s="13">
        <f t="shared" si="16"/>
        <v>81235.19</v>
      </c>
      <c r="S20" s="13">
        <f t="shared" si="16"/>
        <v>66235.7</v>
      </c>
    </row>
    <row r="21" spans="1:19" x14ac:dyDescent="0.35">
      <c r="A21" s="66">
        <v>16</v>
      </c>
      <c r="B21" s="9">
        <f t="shared" ref="B21:S34" si="17">ROUNDDOWN(B89*$E$2,2)</f>
        <v>60983.199999999997</v>
      </c>
      <c r="C21" s="2">
        <f t="shared" si="17"/>
        <v>62734.36</v>
      </c>
      <c r="D21" s="2">
        <f t="shared" si="17"/>
        <v>64484.959999999999</v>
      </c>
      <c r="E21" s="2">
        <f t="shared" si="17"/>
        <v>66235.7</v>
      </c>
      <c r="F21" s="2">
        <f t="shared" si="17"/>
        <v>70305.3</v>
      </c>
      <c r="G21" s="2">
        <f t="shared" si="17"/>
        <v>72055.899999999994</v>
      </c>
      <c r="H21" s="10">
        <f t="shared" si="17"/>
        <v>73806.649999999994</v>
      </c>
      <c r="I21" s="9">
        <f t="shared" si="17"/>
        <v>66235.7</v>
      </c>
      <c r="J21" s="10">
        <f t="shared" si="17"/>
        <v>73806.649999999994</v>
      </c>
      <c r="K21" s="15">
        <f t="shared" si="17"/>
        <v>71372.97</v>
      </c>
      <c r="L21" s="10">
        <f t="shared" si="17"/>
        <v>81235.19</v>
      </c>
      <c r="M21" s="15">
        <f t="shared" si="17"/>
        <v>71372.97</v>
      </c>
      <c r="N21" s="3">
        <f t="shared" si="17"/>
        <v>66235.77</v>
      </c>
      <c r="O21" s="10">
        <f t="shared" si="17"/>
        <v>81235.19</v>
      </c>
      <c r="P21" s="13">
        <f t="shared" si="1"/>
        <v>85966.69</v>
      </c>
      <c r="Q21" s="13">
        <f t="shared" si="17"/>
        <v>74279.350000000006</v>
      </c>
      <c r="R21" s="13">
        <f t="shared" si="17"/>
        <v>81235.19</v>
      </c>
      <c r="S21" s="13">
        <f t="shared" si="17"/>
        <v>66235.7</v>
      </c>
    </row>
    <row r="22" spans="1:19" x14ac:dyDescent="0.35">
      <c r="A22" s="66">
        <v>17</v>
      </c>
      <c r="B22" s="9">
        <f t="shared" ref="B22:S22" si="18">ROUNDDOWN(B90*$E$2,2)</f>
        <v>63254.34</v>
      </c>
      <c r="C22" s="2">
        <f t="shared" si="18"/>
        <v>65005.49</v>
      </c>
      <c r="D22" s="2">
        <f t="shared" si="18"/>
        <v>66756.09</v>
      </c>
      <c r="E22" s="2">
        <f t="shared" si="18"/>
        <v>68506.84</v>
      </c>
      <c r="F22" s="2">
        <f t="shared" si="18"/>
        <v>73144.320000000007</v>
      </c>
      <c r="G22" s="2">
        <f t="shared" si="18"/>
        <v>74894.92</v>
      </c>
      <c r="H22" s="10">
        <f t="shared" si="18"/>
        <v>76645.67</v>
      </c>
      <c r="I22" s="9">
        <f t="shared" si="18"/>
        <v>68506.84</v>
      </c>
      <c r="J22" s="10">
        <f t="shared" si="18"/>
        <v>76645.67</v>
      </c>
      <c r="K22" s="15">
        <f t="shared" si="18"/>
        <v>73991.820000000007</v>
      </c>
      <c r="L22" s="10">
        <f t="shared" si="18"/>
        <v>84074.21</v>
      </c>
      <c r="M22" s="15">
        <f t="shared" si="17"/>
        <v>73991.820000000007</v>
      </c>
      <c r="N22" s="3">
        <f t="shared" si="17"/>
        <v>68506.91</v>
      </c>
      <c r="O22" s="10">
        <f t="shared" si="17"/>
        <v>84074.21</v>
      </c>
      <c r="P22" s="13">
        <f t="shared" si="1"/>
        <v>88805.71</v>
      </c>
      <c r="Q22" s="13">
        <f t="shared" si="18"/>
        <v>77023.63</v>
      </c>
      <c r="R22" s="13">
        <f t="shared" si="18"/>
        <v>84074.21</v>
      </c>
      <c r="S22" s="13">
        <f t="shared" si="18"/>
        <v>68506.84</v>
      </c>
    </row>
    <row r="23" spans="1:19" x14ac:dyDescent="0.35">
      <c r="A23" s="66">
        <v>18</v>
      </c>
      <c r="B23" s="9">
        <f t="shared" ref="B23:S23" si="19">ROUNDDOWN(B91*$E$2,2)</f>
        <v>63254.34</v>
      </c>
      <c r="C23" s="2">
        <f t="shared" si="19"/>
        <v>65005.49</v>
      </c>
      <c r="D23" s="2">
        <f t="shared" si="19"/>
        <v>66756.09</v>
      </c>
      <c r="E23" s="2">
        <f t="shared" si="19"/>
        <v>68506.84</v>
      </c>
      <c r="F23" s="2">
        <f t="shared" si="19"/>
        <v>73144.320000000007</v>
      </c>
      <c r="G23" s="2">
        <f t="shared" si="19"/>
        <v>74894.92</v>
      </c>
      <c r="H23" s="10">
        <f t="shared" si="19"/>
        <v>76645.67</v>
      </c>
      <c r="I23" s="9">
        <f t="shared" si="19"/>
        <v>68506.84</v>
      </c>
      <c r="J23" s="10">
        <f t="shared" si="19"/>
        <v>76645.67</v>
      </c>
      <c r="K23" s="15">
        <f t="shared" si="19"/>
        <v>73991.820000000007</v>
      </c>
      <c r="L23" s="10">
        <f t="shared" si="19"/>
        <v>84074.21</v>
      </c>
      <c r="M23" s="15">
        <f t="shared" si="17"/>
        <v>73991.820000000007</v>
      </c>
      <c r="N23" s="3">
        <f t="shared" si="17"/>
        <v>68506.91</v>
      </c>
      <c r="O23" s="10">
        <f t="shared" si="17"/>
        <v>84074.21</v>
      </c>
      <c r="P23" s="13">
        <f t="shared" si="1"/>
        <v>88805.71</v>
      </c>
      <c r="Q23" s="13">
        <f t="shared" si="19"/>
        <v>77023.63</v>
      </c>
      <c r="R23" s="13">
        <f t="shared" si="19"/>
        <v>84074.21</v>
      </c>
      <c r="S23" s="13">
        <f t="shared" si="19"/>
        <v>68506.84</v>
      </c>
    </row>
    <row r="24" spans="1:19" x14ac:dyDescent="0.35">
      <c r="A24" s="66">
        <v>19</v>
      </c>
      <c r="B24" s="9">
        <f t="shared" ref="B24:S24" si="20">ROUNDDOWN(B92*$E$2,2)</f>
        <v>65525.48</v>
      </c>
      <c r="C24" s="2">
        <f t="shared" si="20"/>
        <v>67276.63</v>
      </c>
      <c r="D24" s="2">
        <f t="shared" si="20"/>
        <v>69027.23</v>
      </c>
      <c r="E24" s="2">
        <f t="shared" si="20"/>
        <v>70777.98</v>
      </c>
      <c r="F24" s="2">
        <f t="shared" si="20"/>
        <v>75983.34</v>
      </c>
      <c r="G24" s="2">
        <f t="shared" si="20"/>
        <v>77733.94</v>
      </c>
      <c r="H24" s="10">
        <f t="shared" si="20"/>
        <v>79484.69</v>
      </c>
      <c r="I24" s="9">
        <f t="shared" si="20"/>
        <v>70777.98</v>
      </c>
      <c r="J24" s="10">
        <f t="shared" si="20"/>
        <v>79484.69</v>
      </c>
      <c r="K24" s="15">
        <f t="shared" si="20"/>
        <v>76610.67</v>
      </c>
      <c r="L24" s="10">
        <f t="shared" si="20"/>
        <v>86913.23</v>
      </c>
      <c r="M24" s="15">
        <f t="shared" si="17"/>
        <v>76610.67</v>
      </c>
      <c r="N24" s="3">
        <f t="shared" si="17"/>
        <v>70778.039999999994</v>
      </c>
      <c r="O24" s="10">
        <f t="shared" si="17"/>
        <v>86913.23</v>
      </c>
      <c r="P24" s="13">
        <f t="shared" si="1"/>
        <v>91644.73</v>
      </c>
      <c r="Q24" s="13">
        <f t="shared" si="20"/>
        <v>79767.91</v>
      </c>
      <c r="R24" s="13">
        <f t="shared" si="20"/>
        <v>86913.23</v>
      </c>
      <c r="S24" s="13">
        <f t="shared" si="20"/>
        <v>70777.98</v>
      </c>
    </row>
    <row r="25" spans="1:19" x14ac:dyDescent="0.35">
      <c r="A25" s="66">
        <v>20</v>
      </c>
      <c r="B25" s="9">
        <f t="shared" ref="B25:S25" si="21">ROUNDDOWN(B93*$E$2,2)</f>
        <v>65525.48</v>
      </c>
      <c r="C25" s="2">
        <f t="shared" si="21"/>
        <v>67276.63</v>
      </c>
      <c r="D25" s="2">
        <f t="shared" si="21"/>
        <v>69027.23</v>
      </c>
      <c r="E25" s="2">
        <f t="shared" si="21"/>
        <v>70777.98</v>
      </c>
      <c r="F25" s="2">
        <f t="shared" si="21"/>
        <v>75983.34</v>
      </c>
      <c r="G25" s="2">
        <f t="shared" si="21"/>
        <v>77733.94</v>
      </c>
      <c r="H25" s="10">
        <f t="shared" si="21"/>
        <v>79484.69</v>
      </c>
      <c r="I25" s="9">
        <f t="shared" si="21"/>
        <v>70777.98</v>
      </c>
      <c r="J25" s="10">
        <f t="shared" si="21"/>
        <v>79484.69</v>
      </c>
      <c r="K25" s="15">
        <f t="shared" si="21"/>
        <v>76610.67</v>
      </c>
      <c r="L25" s="10">
        <f t="shared" si="21"/>
        <v>86913.23</v>
      </c>
      <c r="M25" s="15">
        <f t="shared" si="17"/>
        <v>76610.67</v>
      </c>
      <c r="N25" s="3">
        <f t="shared" si="17"/>
        <v>70778.039999999994</v>
      </c>
      <c r="O25" s="10">
        <f t="shared" si="17"/>
        <v>86913.23</v>
      </c>
      <c r="P25" s="13">
        <f t="shared" si="1"/>
        <v>91644.73</v>
      </c>
      <c r="Q25" s="13">
        <f t="shared" si="21"/>
        <v>79767.91</v>
      </c>
      <c r="R25" s="13">
        <f t="shared" si="21"/>
        <v>86913.23</v>
      </c>
      <c r="S25" s="13">
        <f t="shared" si="21"/>
        <v>70777.98</v>
      </c>
    </row>
    <row r="26" spans="1:19" x14ac:dyDescent="0.35">
      <c r="A26" s="66">
        <v>21</v>
      </c>
      <c r="B26" s="9">
        <f t="shared" ref="B26:S26" si="22">ROUNDDOWN(B94*$E$2,2)</f>
        <v>67796.61</v>
      </c>
      <c r="C26" s="2">
        <f t="shared" si="22"/>
        <v>69547.77</v>
      </c>
      <c r="D26" s="2">
        <f t="shared" si="22"/>
        <v>71298.37</v>
      </c>
      <c r="E26" s="2">
        <f t="shared" si="22"/>
        <v>73049.119999999995</v>
      </c>
      <c r="F26" s="2">
        <f t="shared" si="22"/>
        <v>78822.37</v>
      </c>
      <c r="G26" s="2">
        <f t="shared" si="22"/>
        <v>80572.97</v>
      </c>
      <c r="H26" s="10">
        <f t="shared" si="22"/>
        <v>82323.710000000006</v>
      </c>
      <c r="I26" s="9">
        <f t="shared" si="22"/>
        <v>73049.119999999995</v>
      </c>
      <c r="J26" s="10">
        <f t="shared" si="22"/>
        <v>82323.710000000006</v>
      </c>
      <c r="K26" s="15">
        <f t="shared" si="22"/>
        <v>79229.53</v>
      </c>
      <c r="L26" s="10">
        <f t="shared" si="22"/>
        <v>89752.25</v>
      </c>
      <c r="M26" s="15">
        <f t="shared" si="17"/>
        <v>79229.53</v>
      </c>
      <c r="N26" s="3">
        <f t="shared" si="17"/>
        <v>73049.179999999993</v>
      </c>
      <c r="O26" s="10">
        <f t="shared" si="17"/>
        <v>89752.25</v>
      </c>
      <c r="P26" s="13">
        <f t="shared" si="1"/>
        <v>94483.75</v>
      </c>
      <c r="Q26" s="13">
        <f t="shared" si="22"/>
        <v>82512.2</v>
      </c>
      <c r="R26" s="13">
        <f t="shared" si="22"/>
        <v>89752.25</v>
      </c>
      <c r="S26" s="13">
        <f t="shared" si="22"/>
        <v>73049.119999999995</v>
      </c>
    </row>
    <row r="27" spans="1:19" x14ac:dyDescent="0.35">
      <c r="A27" s="66">
        <v>22</v>
      </c>
      <c r="B27" s="9">
        <f t="shared" ref="B27:S27" si="23">ROUNDDOWN(B95*$E$2,2)</f>
        <v>67796.61</v>
      </c>
      <c r="C27" s="2">
        <f t="shared" si="23"/>
        <v>69547.77</v>
      </c>
      <c r="D27" s="2">
        <f t="shared" si="23"/>
        <v>71298.37</v>
      </c>
      <c r="E27" s="2">
        <f t="shared" si="23"/>
        <v>73049.119999999995</v>
      </c>
      <c r="F27" s="2">
        <f t="shared" si="23"/>
        <v>78822.37</v>
      </c>
      <c r="G27" s="2">
        <f t="shared" si="23"/>
        <v>80572.97</v>
      </c>
      <c r="H27" s="10">
        <f t="shared" si="23"/>
        <v>82323.710000000006</v>
      </c>
      <c r="I27" s="9">
        <f t="shared" si="23"/>
        <v>73049.119999999995</v>
      </c>
      <c r="J27" s="10">
        <f t="shared" si="23"/>
        <v>82323.710000000006</v>
      </c>
      <c r="K27" s="15">
        <f t="shared" si="23"/>
        <v>79229.53</v>
      </c>
      <c r="L27" s="10">
        <f t="shared" si="23"/>
        <v>89752.25</v>
      </c>
      <c r="M27" s="15">
        <f t="shared" si="17"/>
        <v>79229.53</v>
      </c>
      <c r="N27" s="3">
        <f t="shared" si="17"/>
        <v>73049.179999999993</v>
      </c>
      <c r="O27" s="10">
        <f t="shared" si="17"/>
        <v>89752.25</v>
      </c>
      <c r="P27" s="13">
        <f t="shared" si="1"/>
        <v>94483.75</v>
      </c>
      <c r="Q27" s="13">
        <f t="shared" si="23"/>
        <v>82512.2</v>
      </c>
      <c r="R27" s="13">
        <f t="shared" si="23"/>
        <v>89752.25</v>
      </c>
      <c r="S27" s="13">
        <f t="shared" si="23"/>
        <v>73049.119999999995</v>
      </c>
    </row>
    <row r="28" spans="1:19" x14ac:dyDescent="0.35">
      <c r="A28" s="66">
        <v>23</v>
      </c>
      <c r="B28" s="9">
        <f t="shared" ref="B28:S28" si="24">ROUNDDOWN(B96*$E$2,2)</f>
        <v>70067.75</v>
      </c>
      <c r="C28" s="2">
        <f t="shared" si="24"/>
        <v>71818.899999999994</v>
      </c>
      <c r="D28" s="2">
        <f t="shared" si="24"/>
        <v>73569.5</v>
      </c>
      <c r="E28" s="2">
        <f t="shared" si="24"/>
        <v>75320.25</v>
      </c>
      <c r="F28" s="2">
        <f t="shared" si="24"/>
        <v>81661.39</v>
      </c>
      <c r="G28" s="2">
        <f t="shared" si="24"/>
        <v>83411.990000000005</v>
      </c>
      <c r="H28" s="10">
        <f t="shared" si="24"/>
        <v>85162.74</v>
      </c>
      <c r="I28" s="9">
        <f t="shared" si="24"/>
        <v>75320.25</v>
      </c>
      <c r="J28" s="10">
        <f t="shared" si="24"/>
        <v>85162.74</v>
      </c>
      <c r="K28" s="15">
        <f t="shared" si="24"/>
        <v>81848.38</v>
      </c>
      <c r="L28" s="10">
        <f t="shared" si="24"/>
        <v>92591.27</v>
      </c>
      <c r="M28" s="15">
        <f t="shared" si="17"/>
        <v>81848.38</v>
      </c>
      <c r="N28" s="3">
        <f t="shared" si="17"/>
        <v>75320.320000000007</v>
      </c>
      <c r="O28" s="10">
        <f t="shared" si="17"/>
        <v>92591.27</v>
      </c>
      <c r="P28" s="13">
        <f t="shared" si="1"/>
        <v>97322.77</v>
      </c>
      <c r="Q28" s="13">
        <f t="shared" si="24"/>
        <v>85256.48</v>
      </c>
      <c r="R28" s="13">
        <f t="shared" si="24"/>
        <v>92591.27</v>
      </c>
      <c r="S28" s="13">
        <f t="shared" si="24"/>
        <v>75320.25</v>
      </c>
    </row>
    <row r="29" spans="1:19" x14ac:dyDescent="0.35">
      <c r="A29" s="66">
        <v>24</v>
      </c>
      <c r="B29" s="9">
        <f t="shared" ref="B29:S29" si="25">ROUNDDOWN(B97*$E$2,2)</f>
        <v>70067.75</v>
      </c>
      <c r="C29" s="2">
        <f t="shared" si="25"/>
        <v>71818.899999999994</v>
      </c>
      <c r="D29" s="2">
        <f t="shared" si="25"/>
        <v>73569.5</v>
      </c>
      <c r="E29" s="2">
        <f t="shared" si="25"/>
        <v>75320.25</v>
      </c>
      <c r="F29" s="2">
        <f t="shared" si="25"/>
        <v>81661.39</v>
      </c>
      <c r="G29" s="2">
        <f t="shared" si="25"/>
        <v>83411.990000000005</v>
      </c>
      <c r="H29" s="10">
        <f t="shared" si="25"/>
        <v>85162.74</v>
      </c>
      <c r="I29" s="9">
        <f t="shared" si="25"/>
        <v>75320.25</v>
      </c>
      <c r="J29" s="10">
        <f t="shared" si="25"/>
        <v>85162.74</v>
      </c>
      <c r="K29" s="15">
        <f t="shared" si="25"/>
        <v>81848.38</v>
      </c>
      <c r="L29" s="10">
        <f t="shared" si="25"/>
        <v>92591.27</v>
      </c>
      <c r="M29" s="15">
        <f t="shared" si="17"/>
        <v>81848.38</v>
      </c>
      <c r="N29" s="3">
        <f t="shared" si="17"/>
        <v>75320.320000000007</v>
      </c>
      <c r="O29" s="10">
        <f t="shared" si="17"/>
        <v>92591.27</v>
      </c>
      <c r="P29" s="13">
        <f t="shared" si="1"/>
        <v>97322.77</v>
      </c>
      <c r="Q29" s="13">
        <f t="shared" si="25"/>
        <v>85256.48</v>
      </c>
      <c r="R29" s="13">
        <f t="shared" si="25"/>
        <v>92591.27</v>
      </c>
      <c r="S29" s="13">
        <f t="shared" si="25"/>
        <v>75320.25</v>
      </c>
    </row>
    <row r="30" spans="1:19" x14ac:dyDescent="0.35">
      <c r="A30" s="66">
        <v>25</v>
      </c>
      <c r="B30" s="9">
        <f t="shared" ref="B30:S30" si="26">ROUNDDOWN(B98*$E$2,2)</f>
        <v>72338.89</v>
      </c>
      <c r="C30" s="2">
        <f t="shared" si="26"/>
        <v>74090.039999999994</v>
      </c>
      <c r="D30" s="2">
        <f t="shared" si="26"/>
        <v>75840.639999999999</v>
      </c>
      <c r="E30" s="2">
        <f t="shared" si="26"/>
        <v>77591.39</v>
      </c>
      <c r="F30" s="2">
        <f t="shared" si="26"/>
        <v>84500.41</v>
      </c>
      <c r="G30" s="2">
        <f t="shared" si="26"/>
        <v>86251.01</v>
      </c>
      <c r="H30" s="10">
        <f t="shared" si="26"/>
        <v>88001.76</v>
      </c>
      <c r="I30" s="9">
        <f t="shared" si="26"/>
        <v>77591.39</v>
      </c>
      <c r="J30" s="10">
        <f t="shared" si="26"/>
        <v>88001.76</v>
      </c>
      <c r="K30" s="15">
        <f t="shared" si="26"/>
        <v>84467.24</v>
      </c>
      <c r="L30" s="10">
        <f t="shared" si="26"/>
        <v>95430.3</v>
      </c>
      <c r="M30" s="15">
        <f t="shared" si="17"/>
        <v>84467.24</v>
      </c>
      <c r="N30" s="3">
        <f t="shared" si="17"/>
        <v>77591.45</v>
      </c>
      <c r="O30" s="10">
        <f t="shared" si="17"/>
        <v>95430.3</v>
      </c>
      <c r="P30" s="13">
        <f t="shared" si="1"/>
        <v>100161.79</v>
      </c>
      <c r="Q30" s="13">
        <f t="shared" si="26"/>
        <v>88000.76</v>
      </c>
      <c r="R30" s="13">
        <f t="shared" si="26"/>
        <v>95430.3</v>
      </c>
      <c r="S30" s="13">
        <f t="shared" si="26"/>
        <v>77591.39</v>
      </c>
    </row>
    <row r="31" spans="1:19" x14ac:dyDescent="0.35">
      <c r="A31" s="66">
        <v>26</v>
      </c>
      <c r="B31" s="9">
        <f t="shared" ref="B31:S31" si="27">ROUNDDOWN(B99*$E$2,2)</f>
        <v>72338.89</v>
      </c>
      <c r="C31" s="2">
        <f t="shared" si="27"/>
        <v>74090.039999999994</v>
      </c>
      <c r="D31" s="2">
        <f t="shared" si="27"/>
        <v>75840.639999999999</v>
      </c>
      <c r="E31" s="2">
        <f t="shared" si="27"/>
        <v>77591.39</v>
      </c>
      <c r="F31" s="2">
        <f t="shared" si="27"/>
        <v>84500.41</v>
      </c>
      <c r="G31" s="2">
        <f t="shared" si="27"/>
        <v>86251.01</v>
      </c>
      <c r="H31" s="10">
        <f t="shared" si="27"/>
        <v>88001.76</v>
      </c>
      <c r="I31" s="9">
        <f t="shared" si="27"/>
        <v>77591.39</v>
      </c>
      <c r="J31" s="10">
        <f t="shared" si="27"/>
        <v>88001.76</v>
      </c>
      <c r="K31" s="15">
        <f t="shared" si="27"/>
        <v>84467.24</v>
      </c>
      <c r="L31" s="10">
        <f t="shared" si="27"/>
        <v>95430.3</v>
      </c>
      <c r="M31" s="15">
        <f t="shared" si="17"/>
        <v>84467.24</v>
      </c>
      <c r="N31" s="3">
        <f t="shared" si="17"/>
        <v>77591.45</v>
      </c>
      <c r="O31" s="10">
        <f t="shared" si="17"/>
        <v>95430.3</v>
      </c>
      <c r="P31" s="13">
        <f t="shared" si="1"/>
        <v>100161.79</v>
      </c>
      <c r="Q31" s="13">
        <f t="shared" si="27"/>
        <v>88000.76</v>
      </c>
      <c r="R31" s="13">
        <f t="shared" si="27"/>
        <v>95430.3</v>
      </c>
      <c r="S31" s="13">
        <f t="shared" si="27"/>
        <v>77591.39</v>
      </c>
    </row>
    <row r="32" spans="1:19" x14ac:dyDescent="0.35">
      <c r="A32" s="66">
        <v>27</v>
      </c>
      <c r="B32" s="9">
        <f t="shared" ref="B32:S32" si="28">ROUNDDOWN(B100*$E$2,2)</f>
        <v>74610.02</v>
      </c>
      <c r="C32" s="2">
        <f t="shared" si="28"/>
        <v>76361.179999999993</v>
      </c>
      <c r="D32" s="2">
        <f t="shared" si="28"/>
        <v>78111.78</v>
      </c>
      <c r="E32" s="2">
        <f t="shared" si="28"/>
        <v>79862.53</v>
      </c>
      <c r="F32" s="2">
        <f t="shared" si="28"/>
        <v>84500.41</v>
      </c>
      <c r="G32" s="2">
        <f t="shared" si="28"/>
        <v>86251.01</v>
      </c>
      <c r="H32" s="10">
        <f t="shared" si="28"/>
        <v>88001.76</v>
      </c>
      <c r="I32" s="9">
        <f t="shared" si="28"/>
        <v>79862.53</v>
      </c>
      <c r="J32" s="10">
        <f t="shared" si="28"/>
        <v>88001.76</v>
      </c>
      <c r="K32" s="15">
        <f t="shared" si="28"/>
        <v>84467.24</v>
      </c>
      <c r="L32" s="10">
        <f t="shared" si="28"/>
        <v>95430.3</v>
      </c>
      <c r="M32" s="15">
        <f t="shared" si="17"/>
        <v>84467.24</v>
      </c>
      <c r="N32" s="3">
        <f t="shared" si="17"/>
        <v>79862.59</v>
      </c>
      <c r="O32" s="10">
        <f t="shared" si="17"/>
        <v>95430.3</v>
      </c>
      <c r="P32" s="13">
        <f t="shared" si="1"/>
        <v>100161.79</v>
      </c>
      <c r="Q32" s="13">
        <f t="shared" si="28"/>
        <v>88000.76</v>
      </c>
      <c r="R32" s="13">
        <f t="shared" si="28"/>
        <v>95430.3</v>
      </c>
      <c r="S32" s="13">
        <f t="shared" si="28"/>
        <v>79862.53</v>
      </c>
    </row>
    <row r="33" spans="1:19" x14ac:dyDescent="0.35">
      <c r="A33" s="66" t="s">
        <v>37</v>
      </c>
      <c r="B33" s="9">
        <f t="shared" ref="B33:S33" si="29">ROUNDDOWN(B101*$E$2,2)</f>
        <v>76881.16</v>
      </c>
      <c r="C33" s="2">
        <f t="shared" si="29"/>
        <v>78632.31</v>
      </c>
      <c r="D33" s="2">
        <f t="shared" si="29"/>
        <v>80382.91</v>
      </c>
      <c r="E33" s="2">
        <f t="shared" si="29"/>
        <v>82133.66</v>
      </c>
      <c r="F33" s="2">
        <f t="shared" si="29"/>
        <v>87339.43</v>
      </c>
      <c r="G33" s="2">
        <f t="shared" si="29"/>
        <v>89090.03</v>
      </c>
      <c r="H33" s="10">
        <f t="shared" si="29"/>
        <v>90840.78</v>
      </c>
      <c r="I33" s="9">
        <f t="shared" si="29"/>
        <v>82133.66</v>
      </c>
      <c r="J33" s="10">
        <f t="shared" si="29"/>
        <v>90840.78</v>
      </c>
      <c r="K33" s="15">
        <f t="shared" si="29"/>
        <v>87086.09</v>
      </c>
      <c r="L33" s="10">
        <f t="shared" si="29"/>
        <v>98269.32</v>
      </c>
      <c r="M33" s="15">
        <f t="shared" si="17"/>
        <v>87086.09</v>
      </c>
      <c r="N33" s="3">
        <f t="shared" si="17"/>
        <v>82133.73</v>
      </c>
      <c r="O33" s="10">
        <f t="shared" si="17"/>
        <v>98269.32</v>
      </c>
      <c r="P33" s="13">
        <f t="shared" si="1"/>
        <v>103000.82</v>
      </c>
      <c r="Q33" s="13">
        <f t="shared" si="29"/>
        <v>90745.04</v>
      </c>
      <c r="R33" s="13">
        <f t="shared" si="29"/>
        <v>98269.32</v>
      </c>
      <c r="S33" s="13">
        <f t="shared" si="29"/>
        <v>82133.66</v>
      </c>
    </row>
    <row r="34" spans="1:19" ht="15" thickBot="1" x14ac:dyDescent="0.4">
      <c r="A34" s="67" t="s">
        <v>38</v>
      </c>
      <c r="B34" s="34">
        <f t="shared" ref="B34:S34" si="30">ROUNDDOWN(B102*$E$2,2)</f>
        <v>79152.3</v>
      </c>
      <c r="C34" s="43">
        <f t="shared" si="30"/>
        <v>80903.45</v>
      </c>
      <c r="D34" s="43">
        <f t="shared" si="30"/>
        <v>82654.05</v>
      </c>
      <c r="E34" s="43">
        <f t="shared" si="30"/>
        <v>84404.800000000003</v>
      </c>
      <c r="F34" s="43">
        <f t="shared" si="30"/>
        <v>90178.45</v>
      </c>
      <c r="G34" s="43">
        <f t="shared" si="30"/>
        <v>91929.05</v>
      </c>
      <c r="H34" s="35">
        <f t="shared" si="30"/>
        <v>93679.8</v>
      </c>
      <c r="I34" s="34">
        <f t="shared" si="30"/>
        <v>84404.800000000003</v>
      </c>
      <c r="J34" s="35">
        <f t="shared" si="30"/>
        <v>93679.8</v>
      </c>
      <c r="K34" s="56">
        <f t="shared" si="30"/>
        <v>89704.95</v>
      </c>
      <c r="L34" s="35">
        <f t="shared" si="30"/>
        <v>101108.34</v>
      </c>
      <c r="M34" s="56">
        <f t="shared" si="17"/>
        <v>89704.95</v>
      </c>
      <c r="N34" s="63">
        <f t="shared" si="17"/>
        <v>84404.86</v>
      </c>
      <c r="O34" s="35">
        <f t="shared" si="17"/>
        <v>101108.34</v>
      </c>
      <c r="P34" s="33">
        <f t="shared" si="1"/>
        <v>105839.84</v>
      </c>
      <c r="Q34" s="33">
        <f t="shared" si="30"/>
        <v>93489.33</v>
      </c>
      <c r="R34" s="33">
        <f t="shared" si="30"/>
        <v>101108.34</v>
      </c>
      <c r="S34" s="33">
        <f t="shared" si="30"/>
        <v>84404.800000000003</v>
      </c>
    </row>
    <row r="35" spans="1:19" ht="15" thickBot="1" x14ac:dyDescent="0.4"/>
    <row r="36" spans="1:19" ht="16" hidden="1" thickBot="1" x14ac:dyDescent="0.4">
      <c r="A36" s="86" t="str">
        <f>'Enseignants,aux,param,soc,psy'!A37</f>
        <v>Traitements mensuels bruts d'application depuis le 1er janvier 2024, indexés au coefficient de liquidation:</v>
      </c>
      <c r="B36" s="87"/>
      <c r="C36" s="87"/>
      <c r="D36" s="87"/>
      <c r="E36" s="87"/>
      <c r="F36" s="87"/>
      <c r="G36" s="87"/>
      <c r="H36" s="87"/>
      <c r="I36" s="19"/>
      <c r="J36" s="19"/>
      <c r="K36" s="20">
        <f>L1</f>
        <v>2.1223000000000001</v>
      </c>
    </row>
    <row r="37" spans="1:19" s="21" customFormat="1" ht="42.75" customHeight="1" x14ac:dyDescent="0.35">
      <c r="A37" s="92"/>
      <c r="B37" s="93" t="s">
        <v>63</v>
      </c>
      <c r="C37" s="93"/>
      <c r="D37" s="93"/>
      <c r="E37" s="93"/>
      <c r="F37" s="93"/>
      <c r="G37" s="93"/>
      <c r="H37" s="93"/>
      <c r="I37" s="78" t="s">
        <v>79</v>
      </c>
      <c r="J37" s="79"/>
      <c r="K37" s="77" t="s">
        <v>91</v>
      </c>
      <c r="L37" s="79"/>
      <c r="M37" s="77" t="s">
        <v>93</v>
      </c>
      <c r="N37" s="78"/>
      <c r="O37" s="79"/>
      <c r="P37" s="41" t="s">
        <v>94</v>
      </c>
      <c r="Q37" s="41" t="s">
        <v>64</v>
      </c>
      <c r="R37" s="41" t="s">
        <v>65</v>
      </c>
      <c r="S37" s="32" t="s">
        <v>72</v>
      </c>
    </row>
    <row r="38" spans="1:19" ht="15" thickBot="1" x14ac:dyDescent="0.4">
      <c r="A38" s="88" t="s">
        <v>61</v>
      </c>
      <c r="B38" s="89" t="s">
        <v>39</v>
      </c>
      <c r="C38" s="90" t="s">
        <v>40</v>
      </c>
      <c r="D38" s="90" t="s">
        <v>41</v>
      </c>
      <c r="E38" s="90" t="s">
        <v>42</v>
      </c>
      <c r="F38" s="90" t="s">
        <v>49</v>
      </c>
      <c r="G38" s="90" t="s">
        <v>50</v>
      </c>
      <c r="H38" s="91" t="s">
        <v>51</v>
      </c>
      <c r="I38" s="7" t="s">
        <v>43</v>
      </c>
      <c r="J38" s="8" t="s">
        <v>46</v>
      </c>
      <c r="K38" s="14" t="s">
        <v>44</v>
      </c>
      <c r="L38" s="8" t="s">
        <v>47</v>
      </c>
      <c r="M38" s="14" t="s">
        <v>44</v>
      </c>
      <c r="N38" s="61">
        <v>504</v>
      </c>
      <c r="O38" s="8" t="s">
        <v>47</v>
      </c>
      <c r="P38" s="12" t="s">
        <v>48</v>
      </c>
      <c r="Q38" s="12" t="s">
        <v>45</v>
      </c>
      <c r="R38" s="8" t="s">
        <v>47</v>
      </c>
      <c r="S38" s="27">
        <v>164</v>
      </c>
    </row>
    <row r="39" spans="1:19" x14ac:dyDescent="0.35">
      <c r="A39" s="48">
        <v>0</v>
      </c>
      <c r="B39" s="49">
        <f t="shared" ref="B39:Q54" si="31">ROUND(B5/12,2)</f>
        <v>3450.82</v>
      </c>
      <c r="C39" s="50">
        <f t="shared" si="31"/>
        <v>3596.75</v>
      </c>
      <c r="D39" s="50">
        <f t="shared" si="31"/>
        <v>3742.64</v>
      </c>
      <c r="E39" s="50">
        <f t="shared" si="31"/>
        <v>3888.53</v>
      </c>
      <c r="F39" s="50">
        <f t="shared" si="31"/>
        <v>4048.93</v>
      </c>
      <c r="G39" s="50">
        <f t="shared" si="31"/>
        <v>4194.8100000000004</v>
      </c>
      <c r="H39" s="51">
        <f t="shared" si="31"/>
        <v>4340.7</v>
      </c>
      <c r="I39" s="49">
        <f t="shared" si="31"/>
        <v>3888.53</v>
      </c>
      <c r="J39" s="51">
        <f t="shared" ref="J39" si="32">ROUND(J5/12,2)</f>
        <v>4340.7</v>
      </c>
      <c r="K39" s="52">
        <f t="shared" si="31"/>
        <v>4294.07</v>
      </c>
      <c r="L39" s="51">
        <f t="shared" si="31"/>
        <v>4959.75</v>
      </c>
      <c r="M39" s="52">
        <f t="shared" si="31"/>
        <v>4294.07</v>
      </c>
      <c r="N39" s="62">
        <f t="shared" si="31"/>
        <v>4064.7</v>
      </c>
      <c r="O39" s="51">
        <f t="shared" si="31"/>
        <v>4959.75</v>
      </c>
      <c r="P39" s="53">
        <f t="shared" ref="P39:P68" si="33">ROUND(P5/12,2)</f>
        <v>5354.04</v>
      </c>
      <c r="Q39" s="53">
        <f t="shared" si="31"/>
        <v>4451.1099999999997</v>
      </c>
      <c r="R39" s="53">
        <f t="shared" ref="R39:S54" si="34">ROUND(R5/12,2)</f>
        <v>4959.75</v>
      </c>
      <c r="S39" s="13">
        <f t="shared" si="34"/>
        <v>3888.53</v>
      </c>
    </row>
    <row r="40" spans="1:19" x14ac:dyDescent="0.35">
      <c r="A40" s="54">
        <v>1</v>
      </c>
      <c r="B40" s="9">
        <f t="shared" ref="B40:Q40" si="35">ROUND(B6/12,2)</f>
        <v>3576.47</v>
      </c>
      <c r="C40" s="2">
        <f t="shared" si="35"/>
        <v>3722.4</v>
      </c>
      <c r="D40" s="2">
        <f t="shared" si="35"/>
        <v>3868.28</v>
      </c>
      <c r="E40" s="2">
        <f t="shared" si="35"/>
        <v>4014.18</v>
      </c>
      <c r="F40" s="2">
        <f t="shared" si="35"/>
        <v>4179.04</v>
      </c>
      <c r="G40" s="2">
        <f t="shared" si="35"/>
        <v>4324.92</v>
      </c>
      <c r="H40" s="10">
        <f t="shared" si="35"/>
        <v>4470.82</v>
      </c>
      <c r="I40" s="9">
        <f t="shared" si="35"/>
        <v>4014.18</v>
      </c>
      <c r="J40" s="10">
        <f t="shared" ref="J40" si="36">ROUND(J6/12,2)</f>
        <v>4470.82</v>
      </c>
      <c r="K40" s="15">
        <f t="shared" si="35"/>
        <v>4408.82</v>
      </c>
      <c r="L40" s="10">
        <f t="shared" si="35"/>
        <v>5089.8599999999997</v>
      </c>
      <c r="M40" s="15">
        <f t="shared" si="31"/>
        <v>4408.82</v>
      </c>
      <c r="N40" s="3">
        <f t="shared" si="31"/>
        <v>4171.16</v>
      </c>
      <c r="O40" s="10">
        <f t="shared" si="31"/>
        <v>5089.8599999999997</v>
      </c>
      <c r="P40" s="13">
        <f t="shared" si="33"/>
        <v>5484.15</v>
      </c>
      <c r="Q40" s="13">
        <f t="shared" si="35"/>
        <v>4573.34</v>
      </c>
      <c r="R40" s="13">
        <f t="shared" ref="R40" si="37">ROUND(R6/12,2)</f>
        <v>5089.8599999999997</v>
      </c>
      <c r="S40" s="13">
        <f t="shared" si="34"/>
        <v>4014.18</v>
      </c>
    </row>
    <row r="41" spans="1:19" x14ac:dyDescent="0.35">
      <c r="A41" s="54">
        <v>2</v>
      </c>
      <c r="B41" s="9">
        <f t="shared" ref="B41:Q41" si="38">ROUND(B7/12,2)</f>
        <v>3827.76</v>
      </c>
      <c r="C41" s="2">
        <f t="shared" si="38"/>
        <v>3973.69</v>
      </c>
      <c r="D41" s="2">
        <f t="shared" si="38"/>
        <v>4119.57</v>
      </c>
      <c r="E41" s="2">
        <f t="shared" si="38"/>
        <v>4265.47</v>
      </c>
      <c r="F41" s="2">
        <f t="shared" si="38"/>
        <v>4439.26</v>
      </c>
      <c r="G41" s="2">
        <f t="shared" si="38"/>
        <v>4585.1499999999996</v>
      </c>
      <c r="H41" s="10">
        <f t="shared" si="38"/>
        <v>4731.04</v>
      </c>
      <c r="I41" s="9">
        <f t="shared" si="38"/>
        <v>4265.47</v>
      </c>
      <c r="J41" s="10">
        <f t="shared" ref="J41" si="39">ROUND(J7/12,2)</f>
        <v>4731.04</v>
      </c>
      <c r="K41" s="15">
        <f t="shared" si="38"/>
        <v>4408.82</v>
      </c>
      <c r="L41" s="10">
        <f t="shared" si="38"/>
        <v>5350.09</v>
      </c>
      <c r="M41" s="15">
        <f t="shared" si="31"/>
        <v>4408.82</v>
      </c>
      <c r="N41" s="3">
        <f t="shared" si="31"/>
        <v>4384.08</v>
      </c>
      <c r="O41" s="10">
        <f t="shared" si="31"/>
        <v>5350.09</v>
      </c>
      <c r="P41" s="13">
        <f t="shared" si="33"/>
        <v>5744.38</v>
      </c>
      <c r="Q41" s="13">
        <f t="shared" si="38"/>
        <v>4817.8</v>
      </c>
      <c r="R41" s="13">
        <f t="shared" ref="R41" si="40">ROUND(R7/12,2)</f>
        <v>5350.09</v>
      </c>
      <c r="S41" s="13">
        <f t="shared" si="34"/>
        <v>4265.47</v>
      </c>
    </row>
    <row r="42" spans="1:19" x14ac:dyDescent="0.35">
      <c r="A42" s="54">
        <v>3</v>
      </c>
      <c r="B42" s="9">
        <f t="shared" ref="B42:Q42" si="41">ROUND(B8/12,2)</f>
        <v>3827.76</v>
      </c>
      <c r="C42" s="2">
        <f t="shared" si="41"/>
        <v>3973.69</v>
      </c>
      <c r="D42" s="2">
        <f t="shared" si="41"/>
        <v>4119.57</v>
      </c>
      <c r="E42" s="2">
        <f t="shared" si="41"/>
        <v>4265.47</v>
      </c>
      <c r="F42" s="2">
        <f t="shared" si="41"/>
        <v>4439.26</v>
      </c>
      <c r="G42" s="2">
        <f t="shared" si="41"/>
        <v>4585.1499999999996</v>
      </c>
      <c r="H42" s="10">
        <f t="shared" si="41"/>
        <v>4731.04</v>
      </c>
      <c r="I42" s="9">
        <f t="shared" si="41"/>
        <v>4265.47</v>
      </c>
      <c r="J42" s="10">
        <f t="shared" ref="J42" si="42">ROUND(J8/12,2)</f>
        <v>4731.04</v>
      </c>
      <c r="K42" s="15">
        <f t="shared" si="41"/>
        <v>4638.32</v>
      </c>
      <c r="L42" s="10">
        <f t="shared" si="41"/>
        <v>5350.09</v>
      </c>
      <c r="M42" s="15">
        <f t="shared" si="31"/>
        <v>4638.32</v>
      </c>
      <c r="N42" s="3">
        <f t="shared" si="31"/>
        <v>4384.08</v>
      </c>
      <c r="O42" s="10">
        <f t="shared" si="31"/>
        <v>5350.09</v>
      </c>
      <c r="P42" s="13">
        <f t="shared" si="33"/>
        <v>5744.38</v>
      </c>
      <c r="Q42" s="13">
        <f t="shared" si="41"/>
        <v>4817.8</v>
      </c>
      <c r="R42" s="13">
        <f t="shared" ref="R42" si="43">ROUND(R8/12,2)</f>
        <v>5350.09</v>
      </c>
      <c r="S42" s="13">
        <f t="shared" si="34"/>
        <v>4265.47</v>
      </c>
    </row>
    <row r="43" spans="1:19" x14ac:dyDescent="0.35">
      <c r="A43" s="54">
        <v>4</v>
      </c>
      <c r="B43" s="9">
        <f t="shared" ref="B43:Q43" si="44">ROUND(B9/12,2)</f>
        <v>3827.76</v>
      </c>
      <c r="C43" s="2">
        <f t="shared" si="44"/>
        <v>3973.69</v>
      </c>
      <c r="D43" s="2">
        <f t="shared" si="44"/>
        <v>4119.57</v>
      </c>
      <c r="E43" s="2">
        <f t="shared" si="44"/>
        <v>4265.47</v>
      </c>
      <c r="F43" s="2">
        <f t="shared" si="44"/>
        <v>4439.26</v>
      </c>
      <c r="G43" s="2">
        <f t="shared" si="44"/>
        <v>4585.1499999999996</v>
      </c>
      <c r="H43" s="10">
        <f t="shared" si="44"/>
        <v>4731.04</v>
      </c>
      <c r="I43" s="9">
        <f t="shared" si="44"/>
        <v>4265.47</v>
      </c>
      <c r="J43" s="10">
        <f t="shared" ref="J43" si="45">ROUND(J9/12,2)</f>
        <v>4731.04</v>
      </c>
      <c r="K43" s="15">
        <f t="shared" si="44"/>
        <v>4638.32</v>
      </c>
      <c r="L43" s="10">
        <f t="shared" si="44"/>
        <v>5350.09</v>
      </c>
      <c r="M43" s="15">
        <f t="shared" si="31"/>
        <v>4638.32</v>
      </c>
      <c r="N43" s="3">
        <f t="shared" si="31"/>
        <v>4384.08</v>
      </c>
      <c r="O43" s="10">
        <f t="shared" si="31"/>
        <v>5350.09</v>
      </c>
      <c r="P43" s="13">
        <f t="shared" si="33"/>
        <v>5744.38</v>
      </c>
      <c r="Q43" s="13">
        <f t="shared" si="44"/>
        <v>4817.8</v>
      </c>
      <c r="R43" s="13">
        <f t="shared" ref="R43" si="46">ROUND(R9/12,2)</f>
        <v>5350.09</v>
      </c>
      <c r="S43" s="13">
        <f t="shared" si="34"/>
        <v>4265.47</v>
      </c>
    </row>
    <row r="44" spans="1:19" x14ac:dyDescent="0.35">
      <c r="A44" s="54">
        <v>5</v>
      </c>
      <c r="B44" s="9">
        <f t="shared" ref="B44:Q44" si="47">ROUND(B10/12,2)</f>
        <v>4033.84</v>
      </c>
      <c r="C44" s="2">
        <f t="shared" si="47"/>
        <v>4179.7700000000004</v>
      </c>
      <c r="D44" s="2">
        <f t="shared" si="47"/>
        <v>4325.6499999999996</v>
      </c>
      <c r="E44" s="2">
        <f t="shared" si="47"/>
        <v>4471.55</v>
      </c>
      <c r="F44" s="2">
        <f t="shared" si="47"/>
        <v>4675.8500000000004</v>
      </c>
      <c r="G44" s="2">
        <f t="shared" si="47"/>
        <v>4821.7299999999996</v>
      </c>
      <c r="H44" s="10">
        <f t="shared" si="47"/>
        <v>4967.63</v>
      </c>
      <c r="I44" s="9">
        <f t="shared" si="47"/>
        <v>4471.55</v>
      </c>
      <c r="J44" s="10">
        <f t="shared" ref="J44" si="48">ROUND(J10/12,2)</f>
        <v>4967.63</v>
      </c>
      <c r="K44" s="15">
        <f t="shared" si="47"/>
        <v>4856.5600000000004</v>
      </c>
      <c r="L44" s="10">
        <f t="shared" si="47"/>
        <v>5586.67</v>
      </c>
      <c r="M44" s="15">
        <f t="shared" si="31"/>
        <v>4856.5600000000004</v>
      </c>
      <c r="N44" s="3">
        <f t="shared" si="31"/>
        <v>4573.34</v>
      </c>
      <c r="O44" s="10">
        <f t="shared" si="31"/>
        <v>5586.67</v>
      </c>
      <c r="P44" s="13">
        <f t="shared" si="33"/>
        <v>5980.97</v>
      </c>
      <c r="Q44" s="13">
        <f t="shared" si="47"/>
        <v>5046.5</v>
      </c>
      <c r="R44" s="13">
        <f t="shared" ref="R44" si="49">ROUND(R10/12,2)</f>
        <v>5586.67</v>
      </c>
      <c r="S44" s="13">
        <f t="shared" si="34"/>
        <v>4471.55</v>
      </c>
    </row>
    <row r="45" spans="1:19" x14ac:dyDescent="0.35">
      <c r="A45" s="54">
        <v>6</v>
      </c>
      <c r="B45" s="9">
        <f t="shared" ref="B45:Q45" si="50">ROUND(B11/12,2)</f>
        <v>4033.84</v>
      </c>
      <c r="C45" s="2">
        <f t="shared" si="50"/>
        <v>4179.7700000000004</v>
      </c>
      <c r="D45" s="2">
        <f t="shared" si="50"/>
        <v>4325.6499999999996</v>
      </c>
      <c r="E45" s="2">
        <f t="shared" si="50"/>
        <v>4471.55</v>
      </c>
      <c r="F45" s="2">
        <f t="shared" si="50"/>
        <v>4675.8500000000004</v>
      </c>
      <c r="G45" s="2">
        <f t="shared" si="50"/>
        <v>4821.7299999999996</v>
      </c>
      <c r="H45" s="10">
        <f t="shared" si="50"/>
        <v>4967.63</v>
      </c>
      <c r="I45" s="9">
        <f t="shared" si="50"/>
        <v>4471.55</v>
      </c>
      <c r="J45" s="10">
        <f t="shared" ref="J45" si="51">ROUND(J11/12,2)</f>
        <v>4967.63</v>
      </c>
      <c r="K45" s="15">
        <f t="shared" si="50"/>
        <v>4856.5600000000004</v>
      </c>
      <c r="L45" s="10">
        <f t="shared" si="50"/>
        <v>5586.67</v>
      </c>
      <c r="M45" s="15">
        <f t="shared" si="31"/>
        <v>4856.5600000000004</v>
      </c>
      <c r="N45" s="3">
        <f t="shared" si="31"/>
        <v>4573.34</v>
      </c>
      <c r="O45" s="10">
        <f t="shared" si="31"/>
        <v>5586.67</v>
      </c>
      <c r="P45" s="13">
        <f t="shared" si="33"/>
        <v>5980.97</v>
      </c>
      <c r="Q45" s="13">
        <f t="shared" si="50"/>
        <v>5046.5</v>
      </c>
      <c r="R45" s="13">
        <f t="shared" ref="R45" si="52">ROUND(R11/12,2)</f>
        <v>5586.67</v>
      </c>
      <c r="S45" s="13">
        <f t="shared" si="34"/>
        <v>4471.55</v>
      </c>
    </row>
    <row r="46" spans="1:19" x14ac:dyDescent="0.35">
      <c r="A46" s="54">
        <v>7</v>
      </c>
      <c r="B46" s="9">
        <f t="shared" ref="B46:Q46" si="53">ROUND(B12/12,2)</f>
        <v>4243.76</v>
      </c>
      <c r="C46" s="2">
        <f t="shared" si="53"/>
        <v>4389.6899999999996</v>
      </c>
      <c r="D46" s="2">
        <f t="shared" si="53"/>
        <v>4535.57</v>
      </c>
      <c r="E46" s="2">
        <f t="shared" si="53"/>
        <v>4681.47</v>
      </c>
      <c r="F46" s="2">
        <f t="shared" si="53"/>
        <v>4912.43</v>
      </c>
      <c r="G46" s="2">
        <f t="shared" si="53"/>
        <v>5058.32</v>
      </c>
      <c r="H46" s="10">
        <f t="shared" si="53"/>
        <v>5204.21</v>
      </c>
      <c r="I46" s="9">
        <f t="shared" si="53"/>
        <v>4681.47</v>
      </c>
      <c r="J46" s="10">
        <f t="shared" ref="J46" si="54">ROUND(J12/12,2)</f>
        <v>5204.21</v>
      </c>
      <c r="K46" s="15">
        <f t="shared" si="53"/>
        <v>5074.8</v>
      </c>
      <c r="L46" s="10">
        <f t="shared" si="53"/>
        <v>5823.26</v>
      </c>
      <c r="M46" s="15">
        <f t="shared" si="31"/>
        <v>5074.8</v>
      </c>
      <c r="N46" s="3">
        <f t="shared" si="31"/>
        <v>4762.6000000000004</v>
      </c>
      <c r="O46" s="10">
        <f t="shared" si="31"/>
        <v>5823.26</v>
      </c>
      <c r="P46" s="13">
        <f t="shared" si="33"/>
        <v>6217.55</v>
      </c>
      <c r="Q46" s="13">
        <f t="shared" si="53"/>
        <v>5275.19</v>
      </c>
      <c r="R46" s="13">
        <f t="shared" ref="R46" si="55">ROUND(R12/12,2)</f>
        <v>5823.26</v>
      </c>
      <c r="S46" s="13">
        <f t="shared" si="34"/>
        <v>4681.47</v>
      </c>
    </row>
    <row r="47" spans="1:19" x14ac:dyDescent="0.35">
      <c r="A47" s="54">
        <v>8</v>
      </c>
      <c r="B47" s="9">
        <f t="shared" ref="B47:Q47" si="56">ROUND(B13/12,2)</f>
        <v>4243.76</v>
      </c>
      <c r="C47" s="2">
        <f t="shared" si="56"/>
        <v>4389.6899999999996</v>
      </c>
      <c r="D47" s="2">
        <f t="shared" si="56"/>
        <v>4535.57</v>
      </c>
      <c r="E47" s="2">
        <f t="shared" si="56"/>
        <v>4681.47</v>
      </c>
      <c r="F47" s="2">
        <f t="shared" si="56"/>
        <v>4912.43</v>
      </c>
      <c r="G47" s="2">
        <f t="shared" si="56"/>
        <v>5058.32</v>
      </c>
      <c r="H47" s="10">
        <f t="shared" si="56"/>
        <v>5204.21</v>
      </c>
      <c r="I47" s="9">
        <f t="shared" si="56"/>
        <v>4681.47</v>
      </c>
      <c r="J47" s="10">
        <f t="shared" ref="J47" si="57">ROUND(J13/12,2)</f>
        <v>5204.21</v>
      </c>
      <c r="K47" s="15">
        <f t="shared" si="56"/>
        <v>5074.8</v>
      </c>
      <c r="L47" s="10">
        <f t="shared" si="56"/>
        <v>5823.26</v>
      </c>
      <c r="M47" s="15">
        <f t="shared" si="31"/>
        <v>5074.8</v>
      </c>
      <c r="N47" s="3">
        <f t="shared" si="31"/>
        <v>4762.6000000000004</v>
      </c>
      <c r="O47" s="10">
        <f t="shared" si="31"/>
        <v>5823.26</v>
      </c>
      <c r="P47" s="13">
        <f t="shared" si="33"/>
        <v>6217.55</v>
      </c>
      <c r="Q47" s="13">
        <f t="shared" si="56"/>
        <v>5275.19</v>
      </c>
      <c r="R47" s="13">
        <f t="shared" ref="R47" si="58">ROUND(R13/12,2)</f>
        <v>5823.26</v>
      </c>
      <c r="S47" s="13">
        <f t="shared" si="34"/>
        <v>4681.47</v>
      </c>
    </row>
    <row r="48" spans="1:19" x14ac:dyDescent="0.35">
      <c r="A48" s="54">
        <v>9</v>
      </c>
      <c r="B48" s="9">
        <f t="shared" ref="B48:Q48" si="59">ROUND(B14/12,2)</f>
        <v>4453.92</v>
      </c>
      <c r="C48" s="2">
        <f t="shared" si="59"/>
        <v>4599.8500000000004</v>
      </c>
      <c r="D48" s="2">
        <f t="shared" si="59"/>
        <v>4745.74</v>
      </c>
      <c r="E48" s="2">
        <f t="shared" si="59"/>
        <v>4891.63</v>
      </c>
      <c r="F48" s="2">
        <f t="shared" si="59"/>
        <v>5149.0200000000004</v>
      </c>
      <c r="G48" s="2">
        <f t="shared" si="59"/>
        <v>5294.9</v>
      </c>
      <c r="H48" s="10">
        <f t="shared" si="59"/>
        <v>5440.8</v>
      </c>
      <c r="I48" s="9">
        <f t="shared" si="59"/>
        <v>4891.63</v>
      </c>
      <c r="J48" s="10">
        <f t="shared" ref="J48" si="60">ROUND(J14/12,2)</f>
        <v>5440.8</v>
      </c>
      <c r="K48" s="15">
        <f t="shared" si="59"/>
        <v>5293.03</v>
      </c>
      <c r="L48" s="10">
        <f t="shared" si="59"/>
        <v>6059.84</v>
      </c>
      <c r="M48" s="15">
        <f t="shared" si="31"/>
        <v>5293.03</v>
      </c>
      <c r="N48" s="3">
        <f t="shared" si="31"/>
        <v>4951.8599999999997</v>
      </c>
      <c r="O48" s="10">
        <f t="shared" si="31"/>
        <v>6059.84</v>
      </c>
      <c r="P48" s="13">
        <f t="shared" si="33"/>
        <v>6454.14</v>
      </c>
      <c r="Q48" s="13">
        <f t="shared" si="59"/>
        <v>5503.88</v>
      </c>
      <c r="R48" s="13">
        <f t="shared" ref="R48" si="61">ROUND(R14/12,2)</f>
        <v>6059.84</v>
      </c>
      <c r="S48" s="13">
        <f t="shared" si="34"/>
        <v>4891.63</v>
      </c>
    </row>
    <row r="49" spans="1:19" x14ac:dyDescent="0.35">
      <c r="A49" s="54">
        <v>10</v>
      </c>
      <c r="B49" s="9">
        <f t="shared" ref="B49:Q49" si="62">ROUND(B15/12,2)</f>
        <v>4453.92</v>
      </c>
      <c r="C49" s="2">
        <f t="shared" si="62"/>
        <v>4599.8500000000004</v>
      </c>
      <c r="D49" s="2">
        <f t="shared" si="62"/>
        <v>4745.74</v>
      </c>
      <c r="E49" s="2">
        <f t="shared" si="62"/>
        <v>4891.63</v>
      </c>
      <c r="F49" s="2">
        <f t="shared" si="62"/>
        <v>5149.0200000000004</v>
      </c>
      <c r="G49" s="2">
        <f t="shared" si="62"/>
        <v>5294.9</v>
      </c>
      <c r="H49" s="10">
        <f t="shared" si="62"/>
        <v>5440.8</v>
      </c>
      <c r="I49" s="9">
        <f t="shared" si="62"/>
        <v>4891.63</v>
      </c>
      <c r="J49" s="10">
        <f t="shared" ref="J49" si="63">ROUND(J15/12,2)</f>
        <v>5440.8</v>
      </c>
      <c r="K49" s="15">
        <f t="shared" si="62"/>
        <v>5293.03</v>
      </c>
      <c r="L49" s="10">
        <f t="shared" si="62"/>
        <v>6059.84</v>
      </c>
      <c r="M49" s="15">
        <f t="shared" si="31"/>
        <v>5293.03</v>
      </c>
      <c r="N49" s="3">
        <f t="shared" si="31"/>
        <v>4951.8599999999997</v>
      </c>
      <c r="O49" s="10">
        <f t="shared" si="31"/>
        <v>6059.84</v>
      </c>
      <c r="P49" s="13">
        <f t="shared" si="33"/>
        <v>6454.14</v>
      </c>
      <c r="Q49" s="13">
        <f t="shared" si="62"/>
        <v>5503.88</v>
      </c>
      <c r="R49" s="13">
        <f t="shared" ref="R49" si="64">ROUND(R15/12,2)</f>
        <v>6059.84</v>
      </c>
      <c r="S49" s="13">
        <f t="shared" si="34"/>
        <v>4891.63</v>
      </c>
    </row>
    <row r="50" spans="1:19" x14ac:dyDescent="0.35">
      <c r="A50" s="54">
        <v>11</v>
      </c>
      <c r="B50" s="9">
        <f t="shared" ref="B50:Q50" si="65">ROUND(B16/12,2)</f>
        <v>4664.08</v>
      </c>
      <c r="C50" s="2">
        <f t="shared" si="65"/>
        <v>4810.01</v>
      </c>
      <c r="D50" s="2">
        <f t="shared" si="65"/>
        <v>4955.8999999999996</v>
      </c>
      <c r="E50" s="2">
        <f t="shared" si="65"/>
        <v>5101.79</v>
      </c>
      <c r="F50" s="2">
        <f t="shared" si="65"/>
        <v>5385.61</v>
      </c>
      <c r="G50" s="2">
        <f t="shared" si="65"/>
        <v>5531.49</v>
      </c>
      <c r="H50" s="10">
        <f t="shared" si="65"/>
        <v>5677.38</v>
      </c>
      <c r="I50" s="9">
        <f t="shared" si="65"/>
        <v>5101.79</v>
      </c>
      <c r="J50" s="10">
        <f t="shared" ref="J50" si="66">ROUND(J16/12,2)</f>
        <v>5677.38</v>
      </c>
      <c r="K50" s="15">
        <f t="shared" si="65"/>
        <v>5511.27</v>
      </c>
      <c r="L50" s="10">
        <f t="shared" si="65"/>
        <v>6296.43</v>
      </c>
      <c r="M50" s="15">
        <f t="shared" si="31"/>
        <v>5511.27</v>
      </c>
      <c r="N50" s="3">
        <f t="shared" si="31"/>
        <v>5141.12</v>
      </c>
      <c r="O50" s="10">
        <f t="shared" si="31"/>
        <v>6296.43</v>
      </c>
      <c r="P50" s="13">
        <f t="shared" si="33"/>
        <v>6690.72</v>
      </c>
      <c r="Q50" s="13">
        <f t="shared" si="65"/>
        <v>5732.57</v>
      </c>
      <c r="R50" s="13">
        <f t="shared" ref="R50" si="67">ROUND(R16/12,2)</f>
        <v>6296.43</v>
      </c>
      <c r="S50" s="13">
        <f t="shared" si="34"/>
        <v>5101.79</v>
      </c>
    </row>
    <row r="51" spans="1:19" x14ac:dyDescent="0.35">
      <c r="A51" s="54">
        <v>12</v>
      </c>
      <c r="B51" s="9">
        <f t="shared" ref="B51:Q51" si="68">ROUND(B17/12,2)</f>
        <v>4664.08</v>
      </c>
      <c r="C51" s="2">
        <f t="shared" si="68"/>
        <v>4810.01</v>
      </c>
      <c r="D51" s="2">
        <f t="shared" si="68"/>
        <v>4955.8999999999996</v>
      </c>
      <c r="E51" s="2">
        <f t="shared" si="68"/>
        <v>5101.79</v>
      </c>
      <c r="F51" s="2">
        <f t="shared" si="68"/>
        <v>5385.61</v>
      </c>
      <c r="G51" s="2">
        <f t="shared" si="68"/>
        <v>5531.49</v>
      </c>
      <c r="H51" s="10">
        <f t="shared" si="68"/>
        <v>5677.38</v>
      </c>
      <c r="I51" s="9">
        <f t="shared" si="68"/>
        <v>5101.79</v>
      </c>
      <c r="J51" s="10">
        <f t="shared" ref="J51" si="69">ROUND(J17/12,2)</f>
        <v>5677.38</v>
      </c>
      <c r="K51" s="15">
        <f t="shared" si="68"/>
        <v>5511.27</v>
      </c>
      <c r="L51" s="10">
        <f t="shared" si="68"/>
        <v>6296.43</v>
      </c>
      <c r="M51" s="15">
        <f t="shared" si="31"/>
        <v>5511.27</v>
      </c>
      <c r="N51" s="3">
        <f t="shared" si="31"/>
        <v>5141.12</v>
      </c>
      <c r="O51" s="10">
        <f t="shared" si="31"/>
        <v>6296.43</v>
      </c>
      <c r="P51" s="13">
        <f t="shared" si="33"/>
        <v>6690.72</v>
      </c>
      <c r="Q51" s="13">
        <f t="shared" si="68"/>
        <v>5732.57</v>
      </c>
      <c r="R51" s="13">
        <f t="shared" ref="R51" si="70">ROUND(R17/12,2)</f>
        <v>6296.43</v>
      </c>
      <c r="S51" s="13">
        <f t="shared" si="34"/>
        <v>5101.79</v>
      </c>
    </row>
    <row r="52" spans="1:19" x14ac:dyDescent="0.35">
      <c r="A52" s="54">
        <v>13</v>
      </c>
      <c r="B52" s="9">
        <f t="shared" ref="B52:Q52" si="71">ROUND(B18/12,2)</f>
        <v>4874.24</v>
      </c>
      <c r="C52" s="2">
        <f t="shared" si="71"/>
        <v>5020.17</v>
      </c>
      <c r="D52" s="2">
        <f t="shared" si="71"/>
        <v>5166.0600000000004</v>
      </c>
      <c r="E52" s="2">
        <f t="shared" si="71"/>
        <v>5311.95</v>
      </c>
      <c r="F52" s="2">
        <f t="shared" si="71"/>
        <v>5622.19</v>
      </c>
      <c r="G52" s="2">
        <f t="shared" si="71"/>
        <v>5768.07</v>
      </c>
      <c r="H52" s="10">
        <f t="shared" si="71"/>
        <v>5913.97</v>
      </c>
      <c r="I52" s="9">
        <f t="shared" si="71"/>
        <v>5311.95</v>
      </c>
      <c r="J52" s="10">
        <f t="shared" ref="J52" si="72">ROUND(J18/12,2)</f>
        <v>5913.97</v>
      </c>
      <c r="K52" s="15">
        <f t="shared" si="71"/>
        <v>5729.51</v>
      </c>
      <c r="L52" s="10">
        <f t="shared" si="71"/>
        <v>6533.01</v>
      </c>
      <c r="M52" s="15">
        <f t="shared" si="31"/>
        <v>5729.51</v>
      </c>
      <c r="N52" s="3">
        <f t="shared" si="31"/>
        <v>5330.39</v>
      </c>
      <c r="O52" s="10">
        <f t="shared" si="31"/>
        <v>6533.01</v>
      </c>
      <c r="P52" s="13">
        <f t="shared" si="33"/>
        <v>6927.31</v>
      </c>
      <c r="Q52" s="13">
        <f t="shared" si="71"/>
        <v>5961.26</v>
      </c>
      <c r="R52" s="13">
        <f t="shared" ref="R52" si="73">ROUND(R18/12,2)</f>
        <v>6533.01</v>
      </c>
      <c r="S52" s="13">
        <f t="shared" si="34"/>
        <v>5311.95</v>
      </c>
    </row>
    <row r="53" spans="1:19" x14ac:dyDescent="0.35">
      <c r="A53" s="54">
        <v>14</v>
      </c>
      <c r="B53" s="9">
        <f t="shared" ref="B53:Q53" si="74">ROUND(B19/12,2)</f>
        <v>4874.24</v>
      </c>
      <c r="C53" s="2">
        <f t="shared" si="74"/>
        <v>5020.17</v>
      </c>
      <c r="D53" s="2">
        <f t="shared" si="74"/>
        <v>5166.0600000000004</v>
      </c>
      <c r="E53" s="2">
        <f t="shared" si="74"/>
        <v>5311.95</v>
      </c>
      <c r="F53" s="2">
        <f t="shared" si="74"/>
        <v>5622.19</v>
      </c>
      <c r="G53" s="2">
        <f t="shared" si="74"/>
        <v>5768.07</v>
      </c>
      <c r="H53" s="10">
        <f t="shared" si="74"/>
        <v>5913.97</v>
      </c>
      <c r="I53" s="9">
        <f t="shared" si="74"/>
        <v>5311.95</v>
      </c>
      <c r="J53" s="10">
        <f t="shared" ref="J53" si="75">ROUND(J19/12,2)</f>
        <v>5913.97</v>
      </c>
      <c r="K53" s="15">
        <f t="shared" si="74"/>
        <v>5729.51</v>
      </c>
      <c r="L53" s="10">
        <f t="shared" si="74"/>
        <v>6533.01</v>
      </c>
      <c r="M53" s="15">
        <f t="shared" si="31"/>
        <v>5729.51</v>
      </c>
      <c r="N53" s="3">
        <f t="shared" si="31"/>
        <v>5330.39</v>
      </c>
      <c r="O53" s="10">
        <f t="shared" si="31"/>
        <v>6533.01</v>
      </c>
      <c r="P53" s="13">
        <f t="shared" si="33"/>
        <v>6927.31</v>
      </c>
      <c r="Q53" s="13">
        <f t="shared" si="74"/>
        <v>5961.26</v>
      </c>
      <c r="R53" s="13">
        <f t="shared" ref="R53" si="76">ROUND(R19/12,2)</f>
        <v>6533.01</v>
      </c>
      <c r="S53" s="13">
        <f t="shared" si="34"/>
        <v>5311.95</v>
      </c>
    </row>
    <row r="54" spans="1:19" x14ac:dyDescent="0.35">
      <c r="A54" s="54">
        <v>15</v>
      </c>
      <c r="B54" s="9">
        <f t="shared" ref="B54:Q54" si="77">ROUND(B20/12,2)</f>
        <v>5081.93</v>
      </c>
      <c r="C54" s="2">
        <f t="shared" si="77"/>
        <v>5227.8599999999997</v>
      </c>
      <c r="D54" s="2">
        <f t="shared" si="77"/>
        <v>5373.75</v>
      </c>
      <c r="E54" s="2">
        <f t="shared" si="77"/>
        <v>5519.64</v>
      </c>
      <c r="F54" s="2">
        <f t="shared" si="77"/>
        <v>5858.78</v>
      </c>
      <c r="G54" s="2">
        <f t="shared" si="77"/>
        <v>6004.66</v>
      </c>
      <c r="H54" s="10">
        <f t="shared" si="77"/>
        <v>6150.55</v>
      </c>
      <c r="I54" s="9">
        <f t="shared" si="77"/>
        <v>5519.64</v>
      </c>
      <c r="J54" s="10">
        <f t="shared" ref="J54" si="78">ROUND(J20/12,2)</f>
        <v>6150.55</v>
      </c>
      <c r="K54" s="15">
        <f t="shared" si="77"/>
        <v>5947.75</v>
      </c>
      <c r="L54" s="10">
        <f t="shared" si="77"/>
        <v>6769.6</v>
      </c>
      <c r="M54" s="15">
        <f t="shared" si="31"/>
        <v>5947.75</v>
      </c>
      <c r="N54" s="3">
        <f t="shared" si="31"/>
        <v>5519.65</v>
      </c>
      <c r="O54" s="10">
        <f t="shared" si="31"/>
        <v>6769.6</v>
      </c>
      <c r="P54" s="13">
        <f t="shared" si="33"/>
        <v>7163.89</v>
      </c>
      <c r="Q54" s="13">
        <f t="shared" si="77"/>
        <v>6189.95</v>
      </c>
      <c r="R54" s="13">
        <f t="shared" ref="R54" si="79">ROUND(R20/12,2)</f>
        <v>6769.6</v>
      </c>
      <c r="S54" s="13">
        <f t="shared" si="34"/>
        <v>5519.64</v>
      </c>
    </row>
    <row r="55" spans="1:19" x14ac:dyDescent="0.35">
      <c r="A55" s="54">
        <v>16</v>
      </c>
      <c r="B55" s="9">
        <f t="shared" ref="B55:Q68" si="80">ROUND(B21/12,2)</f>
        <v>5081.93</v>
      </c>
      <c r="C55" s="2">
        <f t="shared" si="80"/>
        <v>5227.8599999999997</v>
      </c>
      <c r="D55" s="2">
        <f t="shared" si="80"/>
        <v>5373.75</v>
      </c>
      <c r="E55" s="2">
        <f t="shared" si="80"/>
        <v>5519.64</v>
      </c>
      <c r="F55" s="2">
        <f t="shared" si="80"/>
        <v>5858.78</v>
      </c>
      <c r="G55" s="2">
        <f t="shared" si="80"/>
        <v>6004.66</v>
      </c>
      <c r="H55" s="10">
        <f t="shared" si="80"/>
        <v>6150.55</v>
      </c>
      <c r="I55" s="9">
        <f t="shared" si="80"/>
        <v>5519.64</v>
      </c>
      <c r="J55" s="10">
        <f t="shared" ref="J55" si="81">ROUND(J21/12,2)</f>
        <v>6150.55</v>
      </c>
      <c r="K55" s="15">
        <f t="shared" si="80"/>
        <v>5947.75</v>
      </c>
      <c r="L55" s="10">
        <f t="shared" si="80"/>
        <v>6769.6</v>
      </c>
      <c r="M55" s="15">
        <f t="shared" si="80"/>
        <v>5947.75</v>
      </c>
      <c r="N55" s="3">
        <f t="shared" si="80"/>
        <v>5519.65</v>
      </c>
      <c r="O55" s="10">
        <f t="shared" si="80"/>
        <v>6769.6</v>
      </c>
      <c r="P55" s="13">
        <f t="shared" si="33"/>
        <v>7163.89</v>
      </c>
      <c r="Q55" s="13">
        <f t="shared" si="80"/>
        <v>6189.95</v>
      </c>
      <c r="R55" s="13">
        <f t="shared" ref="R55:S68" si="82">ROUND(R21/12,2)</f>
        <v>6769.6</v>
      </c>
      <c r="S55" s="13">
        <f t="shared" si="82"/>
        <v>5519.64</v>
      </c>
    </row>
    <row r="56" spans="1:19" x14ac:dyDescent="0.35">
      <c r="A56" s="54">
        <v>17</v>
      </c>
      <c r="B56" s="9">
        <f t="shared" ref="B56:Q56" si="83">ROUND(B22/12,2)</f>
        <v>5271.2</v>
      </c>
      <c r="C56" s="2">
        <f t="shared" si="83"/>
        <v>5417.12</v>
      </c>
      <c r="D56" s="2">
        <f t="shared" si="83"/>
        <v>5563.01</v>
      </c>
      <c r="E56" s="2">
        <f t="shared" si="83"/>
        <v>5708.9</v>
      </c>
      <c r="F56" s="2">
        <f t="shared" si="83"/>
        <v>6095.36</v>
      </c>
      <c r="G56" s="2">
        <f t="shared" si="83"/>
        <v>6241.24</v>
      </c>
      <c r="H56" s="10">
        <f t="shared" si="83"/>
        <v>6387.14</v>
      </c>
      <c r="I56" s="9">
        <f t="shared" si="83"/>
        <v>5708.9</v>
      </c>
      <c r="J56" s="10">
        <f t="shared" ref="J56" si="84">ROUND(J22/12,2)</f>
        <v>6387.14</v>
      </c>
      <c r="K56" s="15">
        <f t="shared" si="83"/>
        <v>6165.99</v>
      </c>
      <c r="L56" s="10">
        <f t="shared" si="83"/>
        <v>7006.18</v>
      </c>
      <c r="M56" s="15">
        <f t="shared" si="80"/>
        <v>6165.99</v>
      </c>
      <c r="N56" s="3">
        <f t="shared" si="80"/>
        <v>5708.91</v>
      </c>
      <c r="O56" s="10">
        <f t="shared" si="80"/>
        <v>7006.18</v>
      </c>
      <c r="P56" s="13">
        <f t="shared" si="33"/>
        <v>7400.48</v>
      </c>
      <c r="Q56" s="13">
        <f t="shared" si="83"/>
        <v>6418.64</v>
      </c>
      <c r="R56" s="13">
        <f t="shared" ref="R56" si="85">ROUND(R22/12,2)</f>
        <v>7006.18</v>
      </c>
      <c r="S56" s="13">
        <f t="shared" si="82"/>
        <v>5708.9</v>
      </c>
    </row>
    <row r="57" spans="1:19" x14ac:dyDescent="0.35">
      <c r="A57" s="54">
        <v>18</v>
      </c>
      <c r="B57" s="9">
        <f t="shared" ref="B57:Q57" si="86">ROUND(B23/12,2)</f>
        <v>5271.2</v>
      </c>
      <c r="C57" s="2">
        <f t="shared" si="86"/>
        <v>5417.12</v>
      </c>
      <c r="D57" s="2">
        <f t="shared" si="86"/>
        <v>5563.01</v>
      </c>
      <c r="E57" s="2">
        <f t="shared" si="86"/>
        <v>5708.9</v>
      </c>
      <c r="F57" s="2">
        <f t="shared" si="86"/>
        <v>6095.36</v>
      </c>
      <c r="G57" s="2">
        <f t="shared" si="86"/>
        <v>6241.24</v>
      </c>
      <c r="H57" s="10">
        <f t="shared" si="86"/>
        <v>6387.14</v>
      </c>
      <c r="I57" s="9">
        <f t="shared" si="86"/>
        <v>5708.9</v>
      </c>
      <c r="J57" s="10">
        <f t="shared" ref="J57" si="87">ROUND(J23/12,2)</f>
        <v>6387.14</v>
      </c>
      <c r="K57" s="15">
        <f t="shared" si="86"/>
        <v>6165.99</v>
      </c>
      <c r="L57" s="10">
        <f t="shared" si="86"/>
        <v>7006.18</v>
      </c>
      <c r="M57" s="15">
        <f t="shared" si="80"/>
        <v>6165.99</v>
      </c>
      <c r="N57" s="3">
        <f t="shared" si="80"/>
        <v>5708.91</v>
      </c>
      <c r="O57" s="10">
        <f t="shared" si="80"/>
        <v>7006.18</v>
      </c>
      <c r="P57" s="13">
        <f t="shared" si="33"/>
        <v>7400.48</v>
      </c>
      <c r="Q57" s="13">
        <f t="shared" si="86"/>
        <v>6418.64</v>
      </c>
      <c r="R57" s="13">
        <f t="shared" ref="R57" si="88">ROUND(R23/12,2)</f>
        <v>7006.18</v>
      </c>
      <c r="S57" s="13">
        <f t="shared" si="82"/>
        <v>5708.9</v>
      </c>
    </row>
    <row r="58" spans="1:19" x14ac:dyDescent="0.35">
      <c r="A58" s="54">
        <v>19</v>
      </c>
      <c r="B58" s="9">
        <f t="shared" ref="B58:Q58" si="89">ROUND(B24/12,2)</f>
        <v>5460.46</v>
      </c>
      <c r="C58" s="2">
        <f t="shared" si="89"/>
        <v>5606.39</v>
      </c>
      <c r="D58" s="2">
        <f t="shared" si="89"/>
        <v>5752.27</v>
      </c>
      <c r="E58" s="2">
        <f t="shared" si="89"/>
        <v>5898.17</v>
      </c>
      <c r="F58" s="2">
        <f t="shared" si="89"/>
        <v>6331.95</v>
      </c>
      <c r="G58" s="2">
        <f t="shared" si="89"/>
        <v>6477.83</v>
      </c>
      <c r="H58" s="10">
        <f t="shared" si="89"/>
        <v>6623.72</v>
      </c>
      <c r="I58" s="9">
        <f t="shared" si="89"/>
        <v>5898.17</v>
      </c>
      <c r="J58" s="10">
        <f t="shared" ref="J58" si="90">ROUND(J24/12,2)</f>
        <v>6623.72</v>
      </c>
      <c r="K58" s="15">
        <f t="shared" si="89"/>
        <v>6384.22</v>
      </c>
      <c r="L58" s="10">
        <f t="shared" si="89"/>
        <v>7242.77</v>
      </c>
      <c r="M58" s="15">
        <f t="shared" si="80"/>
        <v>6384.22</v>
      </c>
      <c r="N58" s="3">
        <f t="shared" si="80"/>
        <v>5898.17</v>
      </c>
      <c r="O58" s="10">
        <f t="shared" si="80"/>
        <v>7242.77</v>
      </c>
      <c r="P58" s="13">
        <f t="shared" si="33"/>
        <v>7637.06</v>
      </c>
      <c r="Q58" s="13">
        <f t="shared" si="89"/>
        <v>6647.33</v>
      </c>
      <c r="R58" s="13">
        <f t="shared" ref="R58" si="91">ROUND(R24/12,2)</f>
        <v>7242.77</v>
      </c>
      <c r="S58" s="13">
        <f t="shared" si="82"/>
        <v>5898.17</v>
      </c>
    </row>
    <row r="59" spans="1:19" x14ac:dyDescent="0.35">
      <c r="A59" s="54">
        <v>20</v>
      </c>
      <c r="B59" s="9">
        <f t="shared" ref="B59:Q59" si="92">ROUND(B25/12,2)</f>
        <v>5460.46</v>
      </c>
      <c r="C59" s="2">
        <f t="shared" si="92"/>
        <v>5606.39</v>
      </c>
      <c r="D59" s="2">
        <f t="shared" si="92"/>
        <v>5752.27</v>
      </c>
      <c r="E59" s="2">
        <f t="shared" si="92"/>
        <v>5898.17</v>
      </c>
      <c r="F59" s="2">
        <f t="shared" si="92"/>
        <v>6331.95</v>
      </c>
      <c r="G59" s="2">
        <f t="shared" si="92"/>
        <v>6477.83</v>
      </c>
      <c r="H59" s="10">
        <f t="shared" si="92"/>
        <v>6623.72</v>
      </c>
      <c r="I59" s="9">
        <f t="shared" si="92"/>
        <v>5898.17</v>
      </c>
      <c r="J59" s="10">
        <f t="shared" ref="J59" si="93">ROUND(J25/12,2)</f>
        <v>6623.72</v>
      </c>
      <c r="K59" s="15">
        <f t="shared" si="92"/>
        <v>6384.22</v>
      </c>
      <c r="L59" s="10">
        <f t="shared" si="92"/>
        <v>7242.77</v>
      </c>
      <c r="M59" s="15">
        <f t="shared" si="80"/>
        <v>6384.22</v>
      </c>
      <c r="N59" s="3">
        <f t="shared" si="80"/>
        <v>5898.17</v>
      </c>
      <c r="O59" s="10">
        <f t="shared" si="80"/>
        <v>7242.77</v>
      </c>
      <c r="P59" s="13">
        <f t="shared" si="33"/>
        <v>7637.06</v>
      </c>
      <c r="Q59" s="13">
        <f t="shared" si="92"/>
        <v>6647.33</v>
      </c>
      <c r="R59" s="13">
        <f t="shared" ref="R59" si="94">ROUND(R25/12,2)</f>
        <v>7242.77</v>
      </c>
      <c r="S59" s="13">
        <f t="shared" si="82"/>
        <v>5898.17</v>
      </c>
    </row>
    <row r="60" spans="1:19" x14ac:dyDescent="0.35">
      <c r="A60" s="54">
        <v>21</v>
      </c>
      <c r="B60" s="9">
        <f t="shared" ref="B60:Q60" si="95">ROUND(B26/12,2)</f>
        <v>5649.72</v>
      </c>
      <c r="C60" s="2">
        <f t="shared" si="95"/>
        <v>5795.65</v>
      </c>
      <c r="D60" s="2">
        <f t="shared" si="95"/>
        <v>5941.53</v>
      </c>
      <c r="E60" s="2">
        <f t="shared" si="95"/>
        <v>6087.43</v>
      </c>
      <c r="F60" s="2">
        <f t="shared" si="95"/>
        <v>6568.53</v>
      </c>
      <c r="G60" s="2">
        <f t="shared" si="95"/>
        <v>6714.41</v>
      </c>
      <c r="H60" s="10">
        <f t="shared" si="95"/>
        <v>6860.31</v>
      </c>
      <c r="I60" s="9">
        <f t="shared" si="95"/>
        <v>6087.43</v>
      </c>
      <c r="J60" s="10">
        <f t="shared" ref="J60" si="96">ROUND(J26/12,2)</f>
        <v>6860.31</v>
      </c>
      <c r="K60" s="15">
        <f t="shared" si="95"/>
        <v>6602.46</v>
      </c>
      <c r="L60" s="10">
        <f t="shared" si="95"/>
        <v>7479.35</v>
      </c>
      <c r="M60" s="15">
        <f t="shared" si="80"/>
        <v>6602.46</v>
      </c>
      <c r="N60" s="3">
        <f t="shared" si="80"/>
        <v>6087.43</v>
      </c>
      <c r="O60" s="10">
        <f t="shared" si="80"/>
        <v>7479.35</v>
      </c>
      <c r="P60" s="13">
        <f t="shared" si="33"/>
        <v>7873.65</v>
      </c>
      <c r="Q60" s="13">
        <f t="shared" si="95"/>
        <v>6876.02</v>
      </c>
      <c r="R60" s="13">
        <f t="shared" ref="R60" si="97">ROUND(R26/12,2)</f>
        <v>7479.35</v>
      </c>
      <c r="S60" s="13">
        <f t="shared" si="82"/>
        <v>6087.43</v>
      </c>
    </row>
    <row r="61" spans="1:19" x14ac:dyDescent="0.35">
      <c r="A61" s="54">
        <v>22</v>
      </c>
      <c r="B61" s="9">
        <f t="shared" ref="B61:Q61" si="98">ROUND(B27/12,2)</f>
        <v>5649.72</v>
      </c>
      <c r="C61" s="2">
        <f t="shared" si="98"/>
        <v>5795.65</v>
      </c>
      <c r="D61" s="2">
        <f t="shared" si="98"/>
        <v>5941.53</v>
      </c>
      <c r="E61" s="2">
        <f t="shared" si="98"/>
        <v>6087.43</v>
      </c>
      <c r="F61" s="2">
        <f t="shared" si="98"/>
        <v>6568.53</v>
      </c>
      <c r="G61" s="2">
        <f t="shared" si="98"/>
        <v>6714.41</v>
      </c>
      <c r="H61" s="10">
        <f t="shared" si="98"/>
        <v>6860.31</v>
      </c>
      <c r="I61" s="9">
        <f t="shared" si="98"/>
        <v>6087.43</v>
      </c>
      <c r="J61" s="10">
        <f t="shared" ref="J61" si="99">ROUND(J27/12,2)</f>
        <v>6860.31</v>
      </c>
      <c r="K61" s="15">
        <f t="shared" si="98"/>
        <v>6602.46</v>
      </c>
      <c r="L61" s="10">
        <f t="shared" si="98"/>
        <v>7479.35</v>
      </c>
      <c r="M61" s="15">
        <f t="shared" si="80"/>
        <v>6602.46</v>
      </c>
      <c r="N61" s="3">
        <f t="shared" si="80"/>
        <v>6087.43</v>
      </c>
      <c r="O61" s="10">
        <f t="shared" si="80"/>
        <v>7479.35</v>
      </c>
      <c r="P61" s="13">
        <f t="shared" si="33"/>
        <v>7873.65</v>
      </c>
      <c r="Q61" s="13">
        <f t="shared" si="98"/>
        <v>6876.02</v>
      </c>
      <c r="R61" s="13">
        <f t="shared" ref="R61" si="100">ROUND(R27/12,2)</f>
        <v>7479.35</v>
      </c>
      <c r="S61" s="13">
        <f t="shared" si="82"/>
        <v>6087.43</v>
      </c>
    </row>
    <row r="62" spans="1:19" x14ac:dyDescent="0.35">
      <c r="A62" s="54">
        <v>23</v>
      </c>
      <c r="B62" s="9">
        <f t="shared" ref="B62:Q62" si="101">ROUND(B28/12,2)</f>
        <v>5838.98</v>
      </c>
      <c r="C62" s="2">
        <f t="shared" si="101"/>
        <v>5984.91</v>
      </c>
      <c r="D62" s="2">
        <f t="shared" si="101"/>
        <v>6130.79</v>
      </c>
      <c r="E62" s="2">
        <f t="shared" si="101"/>
        <v>6276.69</v>
      </c>
      <c r="F62" s="2">
        <f t="shared" si="101"/>
        <v>6805.12</v>
      </c>
      <c r="G62" s="2">
        <f t="shared" si="101"/>
        <v>6951</v>
      </c>
      <c r="H62" s="10">
        <f t="shared" si="101"/>
        <v>7096.9</v>
      </c>
      <c r="I62" s="9">
        <f t="shared" si="101"/>
        <v>6276.69</v>
      </c>
      <c r="J62" s="10">
        <f t="shared" ref="J62" si="102">ROUND(J28/12,2)</f>
        <v>7096.9</v>
      </c>
      <c r="K62" s="15">
        <f t="shared" si="101"/>
        <v>6820.7</v>
      </c>
      <c r="L62" s="10">
        <f t="shared" si="101"/>
        <v>7715.94</v>
      </c>
      <c r="M62" s="15">
        <f t="shared" si="80"/>
        <v>6820.7</v>
      </c>
      <c r="N62" s="3">
        <f t="shared" si="80"/>
        <v>6276.69</v>
      </c>
      <c r="O62" s="10">
        <f t="shared" si="80"/>
        <v>7715.94</v>
      </c>
      <c r="P62" s="13">
        <f t="shared" si="33"/>
        <v>8110.23</v>
      </c>
      <c r="Q62" s="13">
        <f t="shared" si="101"/>
        <v>7104.71</v>
      </c>
      <c r="R62" s="13">
        <f t="shared" ref="R62" si="103">ROUND(R28/12,2)</f>
        <v>7715.94</v>
      </c>
      <c r="S62" s="13">
        <f t="shared" si="82"/>
        <v>6276.69</v>
      </c>
    </row>
    <row r="63" spans="1:19" x14ac:dyDescent="0.35">
      <c r="A63" s="54">
        <v>24</v>
      </c>
      <c r="B63" s="9">
        <f t="shared" ref="B63:Q63" si="104">ROUND(B29/12,2)</f>
        <v>5838.98</v>
      </c>
      <c r="C63" s="2">
        <f t="shared" si="104"/>
        <v>5984.91</v>
      </c>
      <c r="D63" s="2">
        <f t="shared" si="104"/>
        <v>6130.79</v>
      </c>
      <c r="E63" s="2">
        <f t="shared" si="104"/>
        <v>6276.69</v>
      </c>
      <c r="F63" s="2">
        <f t="shared" si="104"/>
        <v>6805.12</v>
      </c>
      <c r="G63" s="2">
        <f t="shared" si="104"/>
        <v>6951</v>
      </c>
      <c r="H63" s="10">
        <f t="shared" si="104"/>
        <v>7096.9</v>
      </c>
      <c r="I63" s="9">
        <f t="shared" si="104"/>
        <v>6276.69</v>
      </c>
      <c r="J63" s="10">
        <f t="shared" ref="J63" si="105">ROUND(J29/12,2)</f>
        <v>7096.9</v>
      </c>
      <c r="K63" s="15">
        <f t="shared" si="104"/>
        <v>6820.7</v>
      </c>
      <c r="L63" s="10">
        <f t="shared" si="104"/>
        <v>7715.94</v>
      </c>
      <c r="M63" s="15">
        <f t="shared" si="80"/>
        <v>6820.7</v>
      </c>
      <c r="N63" s="3">
        <f t="shared" si="80"/>
        <v>6276.69</v>
      </c>
      <c r="O63" s="10">
        <f t="shared" si="80"/>
        <v>7715.94</v>
      </c>
      <c r="P63" s="13">
        <f t="shared" si="33"/>
        <v>8110.23</v>
      </c>
      <c r="Q63" s="13">
        <f t="shared" si="104"/>
        <v>7104.71</v>
      </c>
      <c r="R63" s="13">
        <f t="shared" ref="R63" si="106">ROUND(R29/12,2)</f>
        <v>7715.94</v>
      </c>
      <c r="S63" s="13">
        <f t="shared" si="82"/>
        <v>6276.69</v>
      </c>
    </row>
    <row r="64" spans="1:19" x14ac:dyDescent="0.35">
      <c r="A64" s="54">
        <v>25</v>
      </c>
      <c r="B64" s="9">
        <f t="shared" ref="B64:Q64" si="107">ROUND(B30/12,2)</f>
        <v>6028.24</v>
      </c>
      <c r="C64" s="2">
        <f t="shared" si="107"/>
        <v>6174.17</v>
      </c>
      <c r="D64" s="2">
        <f t="shared" si="107"/>
        <v>6320.05</v>
      </c>
      <c r="E64" s="2">
        <f t="shared" si="107"/>
        <v>6465.95</v>
      </c>
      <c r="F64" s="2">
        <f t="shared" si="107"/>
        <v>7041.7</v>
      </c>
      <c r="G64" s="2">
        <f t="shared" si="107"/>
        <v>7187.58</v>
      </c>
      <c r="H64" s="10">
        <f t="shared" si="107"/>
        <v>7333.48</v>
      </c>
      <c r="I64" s="9">
        <f t="shared" si="107"/>
        <v>6465.95</v>
      </c>
      <c r="J64" s="10">
        <f t="shared" ref="J64" si="108">ROUND(J30/12,2)</f>
        <v>7333.48</v>
      </c>
      <c r="K64" s="15">
        <f t="shared" si="107"/>
        <v>7038.94</v>
      </c>
      <c r="L64" s="10">
        <f t="shared" si="107"/>
        <v>7952.53</v>
      </c>
      <c r="M64" s="15">
        <f t="shared" si="80"/>
        <v>7038.94</v>
      </c>
      <c r="N64" s="3">
        <f t="shared" si="80"/>
        <v>6465.95</v>
      </c>
      <c r="O64" s="10">
        <f t="shared" si="80"/>
        <v>7952.53</v>
      </c>
      <c r="P64" s="13">
        <f t="shared" si="33"/>
        <v>8346.82</v>
      </c>
      <c r="Q64" s="13">
        <f t="shared" si="107"/>
        <v>7333.4</v>
      </c>
      <c r="R64" s="13">
        <f t="shared" ref="R64" si="109">ROUND(R30/12,2)</f>
        <v>7952.53</v>
      </c>
      <c r="S64" s="13">
        <f t="shared" si="82"/>
        <v>6465.95</v>
      </c>
    </row>
    <row r="65" spans="1:19" x14ac:dyDescent="0.35">
      <c r="A65" s="54">
        <v>26</v>
      </c>
      <c r="B65" s="9">
        <f t="shared" ref="B65:Q65" si="110">ROUND(B31/12,2)</f>
        <v>6028.24</v>
      </c>
      <c r="C65" s="2">
        <f t="shared" si="110"/>
        <v>6174.17</v>
      </c>
      <c r="D65" s="2">
        <f t="shared" si="110"/>
        <v>6320.05</v>
      </c>
      <c r="E65" s="2">
        <f t="shared" si="110"/>
        <v>6465.95</v>
      </c>
      <c r="F65" s="2">
        <f t="shared" si="110"/>
        <v>7041.7</v>
      </c>
      <c r="G65" s="2">
        <f t="shared" si="110"/>
        <v>7187.58</v>
      </c>
      <c r="H65" s="10">
        <f t="shared" si="110"/>
        <v>7333.48</v>
      </c>
      <c r="I65" s="9">
        <f t="shared" si="110"/>
        <v>6465.95</v>
      </c>
      <c r="J65" s="10">
        <f t="shared" ref="J65" si="111">ROUND(J31/12,2)</f>
        <v>7333.48</v>
      </c>
      <c r="K65" s="15">
        <f t="shared" si="110"/>
        <v>7038.94</v>
      </c>
      <c r="L65" s="10">
        <f t="shared" si="110"/>
        <v>7952.53</v>
      </c>
      <c r="M65" s="15">
        <f t="shared" si="80"/>
        <v>7038.94</v>
      </c>
      <c r="N65" s="3">
        <f t="shared" si="80"/>
        <v>6465.95</v>
      </c>
      <c r="O65" s="10">
        <f t="shared" si="80"/>
        <v>7952.53</v>
      </c>
      <c r="P65" s="13">
        <f t="shared" si="33"/>
        <v>8346.82</v>
      </c>
      <c r="Q65" s="13">
        <f t="shared" si="110"/>
        <v>7333.4</v>
      </c>
      <c r="R65" s="13">
        <f t="shared" ref="R65" si="112">ROUND(R31/12,2)</f>
        <v>7952.53</v>
      </c>
      <c r="S65" s="13">
        <f t="shared" si="82"/>
        <v>6465.95</v>
      </c>
    </row>
    <row r="66" spans="1:19" x14ac:dyDescent="0.35">
      <c r="A66" s="54">
        <v>27</v>
      </c>
      <c r="B66" s="9">
        <f t="shared" ref="B66:Q66" si="113">ROUND(B32/12,2)</f>
        <v>6217.5</v>
      </c>
      <c r="C66" s="2">
        <f t="shared" si="113"/>
        <v>6363.43</v>
      </c>
      <c r="D66" s="2">
        <f t="shared" si="113"/>
        <v>6509.32</v>
      </c>
      <c r="E66" s="2">
        <f t="shared" si="113"/>
        <v>6655.21</v>
      </c>
      <c r="F66" s="2">
        <f t="shared" si="113"/>
        <v>7041.7</v>
      </c>
      <c r="G66" s="2">
        <f t="shared" si="113"/>
        <v>7187.58</v>
      </c>
      <c r="H66" s="10">
        <f t="shared" si="113"/>
        <v>7333.48</v>
      </c>
      <c r="I66" s="9">
        <f t="shared" si="113"/>
        <v>6655.21</v>
      </c>
      <c r="J66" s="10">
        <f t="shared" ref="J66" si="114">ROUND(J32/12,2)</f>
        <v>7333.48</v>
      </c>
      <c r="K66" s="15">
        <f t="shared" si="113"/>
        <v>7038.94</v>
      </c>
      <c r="L66" s="10">
        <f t="shared" si="113"/>
        <v>7952.53</v>
      </c>
      <c r="M66" s="15">
        <f t="shared" si="80"/>
        <v>7038.94</v>
      </c>
      <c r="N66" s="3">
        <f t="shared" si="80"/>
        <v>6655.22</v>
      </c>
      <c r="O66" s="10">
        <f t="shared" si="80"/>
        <v>7952.53</v>
      </c>
      <c r="P66" s="13">
        <f t="shared" si="33"/>
        <v>8346.82</v>
      </c>
      <c r="Q66" s="13">
        <f t="shared" si="113"/>
        <v>7333.4</v>
      </c>
      <c r="R66" s="13">
        <f t="shared" ref="R66" si="115">ROUND(R32/12,2)</f>
        <v>7952.53</v>
      </c>
      <c r="S66" s="13">
        <f t="shared" si="82"/>
        <v>6655.21</v>
      </c>
    </row>
    <row r="67" spans="1:19" x14ac:dyDescent="0.35">
      <c r="A67" s="54" t="s">
        <v>37</v>
      </c>
      <c r="B67" s="9">
        <f t="shared" ref="B67:Q67" si="116">ROUND(B33/12,2)</f>
        <v>6406.76</v>
      </c>
      <c r="C67" s="2">
        <f t="shared" si="116"/>
        <v>6552.69</v>
      </c>
      <c r="D67" s="2">
        <f t="shared" si="116"/>
        <v>6698.58</v>
      </c>
      <c r="E67" s="2">
        <f t="shared" si="116"/>
        <v>6844.47</v>
      </c>
      <c r="F67" s="2">
        <f t="shared" si="116"/>
        <v>7278.29</v>
      </c>
      <c r="G67" s="2">
        <f t="shared" si="116"/>
        <v>7424.17</v>
      </c>
      <c r="H67" s="10">
        <f t="shared" si="116"/>
        <v>7570.07</v>
      </c>
      <c r="I67" s="9">
        <f t="shared" si="116"/>
        <v>6844.47</v>
      </c>
      <c r="J67" s="10">
        <f t="shared" ref="J67" si="117">ROUND(J33/12,2)</f>
        <v>7570.07</v>
      </c>
      <c r="K67" s="15">
        <f t="shared" si="116"/>
        <v>7257.17</v>
      </c>
      <c r="L67" s="10">
        <f t="shared" si="116"/>
        <v>8189.11</v>
      </c>
      <c r="M67" s="15">
        <f t="shared" si="80"/>
        <v>7257.17</v>
      </c>
      <c r="N67" s="3">
        <f t="shared" si="80"/>
        <v>6844.48</v>
      </c>
      <c r="O67" s="10">
        <f t="shared" si="80"/>
        <v>8189.11</v>
      </c>
      <c r="P67" s="13">
        <f t="shared" si="33"/>
        <v>8583.4</v>
      </c>
      <c r="Q67" s="13">
        <f t="shared" si="116"/>
        <v>7562.09</v>
      </c>
      <c r="R67" s="13">
        <f t="shared" ref="R67" si="118">ROUND(R33/12,2)</f>
        <v>8189.11</v>
      </c>
      <c r="S67" s="13">
        <f t="shared" si="82"/>
        <v>6844.47</v>
      </c>
    </row>
    <row r="68" spans="1:19" ht="15" thickBot="1" x14ac:dyDescent="0.4">
      <c r="A68" s="55" t="s">
        <v>38</v>
      </c>
      <c r="B68" s="34">
        <f t="shared" ref="B68:Q68" si="119">ROUND(B34/12,2)</f>
        <v>6596.03</v>
      </c>
      <c r="C68" s="43">
        <f t="shared" si="119"/>
        <v>6741.95</v>
      </c>
      <c r="D68" s="43">
        <f t="shared" si="119"/>
        <v>6887.84</v>
      </c>
      <c r="E68" s="43">
        <f t="shared" si="119"/>
        <v>7033.73</v>
      </c>
      <c r="F68" s="43">
        <f t="shared" si="119"/>
        <v>7514.87</v>
      </c>
      <c r="G68" s="43">
        <f t="shared" si="119"/>
        <v>7660.75</v>
      </c>
      <c r="H68" s="35">
        <f t="shared" si="119"/>
        <v>7806.65</v>
      </c>
      <c r="I68" s="34">
        <f t="shared" si="119"/>
        <v>7033.73</v>
      </c>
      <c r="J68" s="35">
        <f t="shared" ref="J68" si="120">ROUND(J34/12,2)</f>
        <v>7806.65</v>
      </c>
      <c r="K68" s="56">
        <f t="shared" si="119"/>
        <v>7475.41</v>
      </c>
      <c r="L68" s="35">
        <f t="shared" si="119"/>
        <v>8425.7000000000007</v>
      </c>
      <c r="M68" s="56">
        <f t="shared" si="80"/>
        <v>7475.41</v>
      </c>
      <c r="N68" s="63">
        <f t="shared" si="80"/>
        <v>7033.74</v>
      </c>
      <c r="O68" s="35">
        <f t="shared" si="80"/>
        <v>8425.7000000000007</v>
      </c>
      <c r="P68" s="33">
        <f t="shared" si="33"/>
        <v>8819.99</v>
      </c>
      <c r="Q68" s="33">
        <f t="shared" si="119"/>
        <v>7790.78</v>
      </c>
      <c r="R68" s="33">
        <f t="shared" ref="R68" si="121">ROUND(R34/12,2)</f>
        <v>8425.7000000000007</v>
      </c>
      <c r="S68" s="33">
        <f t="shared" si="82"/>
        <v>7033.73</v>
      </c>
    </row>
    <row r="69" spans="1:19" ht="15" thickBot="1" x14ac:dyDescent="0.4"/>
    <row r="70" spans="1:19" ht="16" hidden="1" thickBot="1" x14ac:dyDescent="0.4">
      <c r="A70" s="18" t="str">
        <f>'Enseignants,aux,param,soc,psy'!A72</f>
        <v xml:space="preserve">Traitements annuels bruts non indexés, d'application depuis le 1er janvier 2024  </v>
      </c>
      <c r="B70" s="19"/>
      <c r="C70" s="19"/>
      <c r="D70" s="19"/>
      <c r="E70" s="19"/>
      <c r="F70" s="19"/>
      <c r="G70" s="19"/>
      <c r="H70" s="20"/>
    </row>
    <row r="71" spans="1:19" s="21" customFormat="1" ht="42.75" customHeight="1" thickBot="1" x14ac:dyDescent="0.4">
      <c r="B71" s="80" t="s">
        <v>63</v>
      </c>
      <c r="C71" s="81"/>
      <c r="D71" s="81"/>
      <c r="E71" s="81"/>
      <c r="F71" s="82"/>
      <c r="G71" s="82"/>
      <c r="H71" s="83"/>
      <c r="I71" s="77" t="s">
        <v>79</v>
      </c>
      <c r="J71" s="79"/>
      <c r="K71" s="77" t="s">
        <v>91</v>
      </c>
      <c r="L71" s="79"/>
      <c r="M71" s="77" t="s">
        <v>93</v>
      </c>
      <c r="N71" s="78"/>
      <c r="O71" s="79"/>
      <c r="P71" s="41" t="s">
        <v>94</v>
      </c>
      <c r="Q71" s="41" t="s">
        <v>64</v>
      </c>
      <c r="R71" s="41" t="s">
        <v>65</v>
      </c>
      <c r="S71" s="32" t="s">
        <v>72</v>
      </c>
    </row>
    <row r="72" spans="1:19" ht="15" thickBot="1" x14ac:dyDescent="0.4">
      <c r="A72" s="11" t="s">
        <v>61</v>
      </c>
      <c r="B72" s="7" t="s">
        <v>39</v>
      </c>
      <c r="C72" s="4" t="s">
        <v>40</v>
      </c>
      <c r="D72" s="4" t="s">
        <v>41</v>
      </c>
      <c r="E72" s="4" t="s">
        <v>42</v>
      </c>
      <c r="F72" s="4" t="s">
        <v>49</v>
      </c>
      <c r="G72" s="4" t="s">
        <v>50</v>
      </c>
      <c r="H72" s="8" t="s">
        <v>51</v>
      </c>
      <c r="I72" s="7" t="s">
        <v>43</v>
      </c>
      <c r="J72" s="8" t="s">
        <v>46</v>
      </c>
      <c r="K72" s="14" t="s">
        <v>44</v>
      </c>
      <c r="L72" s="8" t="s">
        <v>47</v>
      </c>
      <c r="M72" s="14" t="s">
        <v>44</v>
      </c>
      <c r="N72" s="61">
        <v>504</v>
      </c>
      <c r="O72" s="8" t="s">
        <v>47</v>
      </c>
      <c r="P72" s="12" t="s">
        <v>48</v>
      </c>
      <c r="Q72" s="12" t="s">
        <v>45</v>
      </c>
      <c r="R72" s="8" t="s">
        <v>47</v>
      </c>
      <c r="S72" s="27">
        <v>164</v>
      </c>
    </row>
    <row r="73" spans="1:19" x14ac:dyDescent="0.35">
      <c r="A73" s="48">
        <v>0</v>
      </c>
      <c r="B73" s="49">
        <v>19511.79</v>
      </c>
      <c r="C73" s="50">
        <v>20336.91</v>
      </c>
      <c r="D73" s="50">
        <v>21161.77</v>
      </c>
      <c r="E73" s="50">
        <v>21986.7</v>
      </c>
      <c r="F73" s="50">
        <v>22893.61</v>
      </c>
      <c r="G73" s="50">
        <v>23718.47</v>
      </c>
      <c r="H73" s="51">
        <v>24543.4</v>
      </c>
      <c r="I73" s="49">
        <v>21986.7</v>
      </c>
      <c r="J73" s="51">
        <v>24543.4</v>
      </c>
      <c r="K73" s="52">
        <v>24279.73</v>
      </c>
      <c r="L73" s="51">
        <v>28043.63</v>
      </c>
      <c r="M73" s="52">
        <v>24279.73</v>
      </c>
      <c r="N73" s="62">
        <v>22982.799999999999</v>
      </c>
      <c r="O73" s="51">
        <v>28043.63</v>
      </c>
      <c r="P73" s="53">
        <v>30273.05</v>
      </c>
      <c r="Q73" s="53">
        <v>25167.65</v>
      </c>
      <c r="R73" s="51">
        <v>28043.63</v>
      </c>
      <c r="S73" s="13">
        <v>21986.7</v>
      </c>
    </row>
    <row r="74" spans="1:19" x14ac:dyDescent="0.35">
      <c r="A74" s="54">
        <v>1</v>
      </c>
      <c r="B74" s="9">
        <v>20222.22</v>
      </c>
      <c r="C74" s="2">
        <v>21047.34</v>
      </c>
      <c r="D74" s="2">
        <v>21872.2</v>
      </c>
      <c r="E74" s="2">
        <v>22697.13</v>
      </c>
      <c r="F74" s="2">
        <v>23629.3</v>
      </c>
      <c r="G74" s="2">
        <v>24454.16</v>
      </c>
      <c r="H74" s="10">
        <v>25279.09</v>
      </c>
      <c r="I74" s="9">
        <v>22697.13</v>
      </c>
      <c r="J74" s="10">
        <v>25279.09</v>
      </c>
      <c r="K74" s="15">
        <v>24928.55</v>
      </c>
      <c r="L74" s="10">
        <v>28779.32</v>
      </c>
      <c r="M74" s="15">
        <v>24928.55</v>
      </c>
      <c r="N74" s="3">
        <v>23584.75</v>
      </c>
      <c r="O74" s="10">
        <v>28779.32</v>
      </c>
      <c r="P74" s="13">
        <v>31008.74</v>
      </c>
      <c r="Q74" s="13">
        <v>25858.78</v>
      </c>
      <c r="R74" s="10">
        <v>28779.32</v>
      </c>
      <c r="S74" s="13">
        <v>22697.13</v>
      </c>
    </row>
    <row r="75" spans="1:19" x14ac:dyDescent="0.35">
      <c r="A75" s="54">
        <v>2</v>
      </c>
      <c r="B75" s="9">
        <v>21643.08</v>
      </c>
      <c r="C75" s="2">
        <v>22468.2</v>
      </c>
      <c r="D75" s="2">
        <v>23293.06</v>
      </c>
      <c r="E75" s="2">
        <v>24117.99</v>
      </c>
      <c r="F75" s="2">
        <v>25100.68</v>
      </c>
      <c r="G75" s="2">
        <v>25925.54</v>
      </c>
      <c r="H75" s="10">
        <v>26750.47</v>
      </c>
      <c r="I75" s="9">
        <v>24117.99</v>
      </c>
      <c r="J75" s="10">
        <v>26750.47</v>
      </c>
      <c r="K75" s="15">
        <v>24928.55</v>
      </c>
      <c r="L75" s="10">
        <v>30250.7</v>
      </c>
      <c r="M75" s="15">
        <v>24928.55</v>
      </c>
      <c r="N75" s="3">
        <v>24788.65</v>
      </c>
      <c r="O75" s="10">
        <v>30250.7</v>
      </c>
      <c r="P75" s="13">
        <v>32480.12</v>
      </c>
      <c r="Q75" s="13">
        <v>27241.040000000001</v>
      </c>
      <c r="R75" s="10">
        <v>30250.7</v>
      </c>
      <c r="S75" s="13">
        <v>24117.99</v>
      </c>
    </row>
    <row r="76" spans="1:19" x14ac:dyDescent="0.35">
      <c r="A76" s="54">
        <v>3</v>
      </c>
      <c r="B76" s="9">
        <v>21643.08</v>
      </c>
      <c r="C76" s="2">
        <v>22468.2</v>
      </c>
      <c r="D76" s="2">
        <v>23293.06</v>
      </c>
      <c r="E76" s="2">
        <v>24117.99</v>
      </c>
      <c r="F76" s="2">
        <v>25100.68</v>
      </c>
      <c r="G76" s="2">
        <v>25925.54</v>
      </c>
      <c r="H76" s="10">
        <v>26750.47</v>
      </c>
      <c r="I76" s="9">
        <v>24117.99</v>
      </c>
      <c r="J76" s="10">
        <v>26750.47</v>
      </c>
      <c r="K76" s="15">
        <v>26226.19</v>
      </c>
      <c r="L76" s="10">
        <v>30250.7</v>
      </c>
      <c r="M76" s="15">
        <v>26226.19</v>
      </c>
      <c r="N76" s="3">
        <v>24788.65</v>
      </c>
      <c r="O76" s="10">
        <v>30250.7</v>
      </c>
      <c r="P76" s="13">
        <v>32480.12</v>
      </c>
      <c r="Q76" s="13">
        <v>27241.040000000001</v>
      </c>
      <c r="R76" s="10">
        <v>30250.7</v>
      </c>
      <c r="S76" s="13">
        <v>24117.99</v>
      </c>
    </row>
    <row r="77" spans="1:19" x14ac:dyDescent="0.35">
      <c r="A77" s="54">
        <v>4</v>
      </c>
      <c r="B77" s="9">
        <v>21643.08</v>
      </c>
      <c r="C77" s="2">
        <v>22468.2</v>
      </c>
      <c r="D77" s="2">
        <v>23293.06</v>
      </c>
      <c r="E77" s="2">
        <v>24117.99</v>
      </c>
      <c r="F77" s="2">
        <v>25100.68</v>
      </c>
      <c r="G77" s="2">
        <v>25925.54</v>
      </c>
      <c r="H77" s="10">
        <v>26750.47</v>
      </c>
      <c r="I77" s="9">
        <v>24117.99</v>
      </c>
      <c r="J77" s="10">
        <v>26750.47</v>
      </c>
      <c r="K77" s="15">
        <v>26226.19</v>
      </c>
      <c r="L77" s="10">
        <v>30250.7</v>
      </c>
      <c r="M77" s="15">
        <v>26226.19</v>
      </c>
      <c r="N77" s="3">
        <v>24788.65</v>
      </c>
      <c r="O77" s="10">
        <v>30250.7</v>
      </c>
      <c r="P77" s="13">
        <v>32480.12</v>
      </c>
      <c r="Q77" s="13">
        <v>27241.040000000001</v>
      </c>
      <c r="R77" s="10">
        <v>30250.7</v>
      </c>
      <c r="S77" s="13">
        <v>24117.99</v>
      </c>
    </row>
    <row r="78" spans="1:19" x14ac:dyDescent="0.35">
      <c r="A78" s="54">
        <v>5</v>
      </c>
      <c r="B78" s="9">
        <v>22808.32</v>
      </c>
      <c r="C78" s="2">
        <v>23633.439999999999</v>
      </c>
      <c r="D78" s="2">
        <v>24458.3</v>
      </c>
      <c r="E78" s="2">
        <v>25283.23</v>
      </c>
      <c r="F78" s="2">
        <v>26438.39</v>
      </c>
      <c r="G78" s="2">
        <v>27263.25</v>
      </c>
      <c r="H78" s="10">
        <v>28088.18</v>
      </c>
      <c r="I78" s="9">
        <v>25283.23</v>
      </c>
      <c r="J78" s="10">
        <v>28088.18</v>
      </c>
      <c r="K78" s="15">
        <v>27460.16</v>
      </c>
      <c r="L78" s="10">
        <v>31588.41</v>
      </c>
      <c r="M78" s="15">
        <v>27460.16</v>
      </c>
      <c r="N78" s="3">
        <v>25858.78</v>
      </c>
      <c r="O78" s="10">
        <v>31588.41</v>
      </c>
      <c r="P78" s="13">
        <v>33817.83</v>
      </c>
      <c r="Q78" s="13">
        <v>28534.11</v>
      </c>
      <c r="R78" s="10">
        <v>31588.41</v>
      </c>
      <c r="S78" s="13">
        <v>25283.23</v>
      </c>
    </row>
    <row r="79" spans="1:19" x14ac:dyDescent="0.35">
      <c r="A79" s="54">
        <v>6</v>
      </c>
      <c r="B79" s="9">
        <v>22808.32</v>
      </c>
      <c r="C79" s="2">
        <v>23633.439999999999</v>
      </c>
      <c r="D79" s="2">
        <v>24458.3</v>
      </c>
      <c r="E79" s="2">
        <v>25283.23</v>
      </c>
      <c r="F79" s="2">
        <v>26438.39</v>
      </c>
      <c r="G79" s="2">
        <v>27263.25</v>
      </c>
      <c r="H79" s="10">
        <v>28088.18</v>
      </c>
      <c r="I79" s="9">
        <v>25283.23</v>
      </c>
      <c r="J79" s="10">
        <v>28088.18</v>
      </c>
      <c r="K79" s="15">
        <v>27460.16</v>
      </c>
      <c r="L79" s="10">
        <v>31588.41</v>
      </c>
      <c r="M79" s="15">
        <v>27460.16</v>
      </c>
      <c r="N79" s="3">
        <v>25858.78</v>
      </c>
      <c r="O79" s="10">
        <v>31588.41</v>
      </c>
      <c r="P79" s="13">
        <v>33817.83</v>
      </c>
      <c r="Q79" s="13">
        <v>28534.11</v>
      </c>
      <c r="R79" s="10">
        <v>31588.41</v>
      </c>
      <c r="S79" s="13">
        <v>25283.23</v>
      </c>
    </row>
    <row r="80" spans="1:19" x14ac:dyDescent="0.35">
      <c r="A80" s="54">
        <v>7</v>
      </c>
      <c r="B80" s="9">
        <v>23995.26</v>
      </c>
      <c r="C80" s="2">
        <v>24820.379999999997</v>
      </c>
      <c r="D80" s="2">
        <v>25645.239999999998</v>
      </c>
      <c r="E80" s="2">
        <v>26470.17</v>
      </c>
      <c r="F80" s="2">
        <v>27776.1</v>
      </c>
      <c r="G80" s="2">
        <v>28600.959999999999</v>
      </c>
      <c r="H80" s="10">
        <v>29425.89</v>
      </c>
      <c r="I80" s="9">
        <v>26470.17</v>
      </c>
      <c r="J80" s="10">
        <v>29425.89</v>
      </c>
      <c r="K80" s="15">
        <v>28694.13</v>
      </c>
      <c r="L80" s="10">
        <v>32926.120000000003</v>
      </c>
      <c r="M80" s="15">
        <v>28694.13</v>
      </c>
      <c r="N80" s="3">
        <v>26928.91</v>
      </c>
      <c r="O80" s="10">
        <v>32926.120000000003</v>
      </c>
      <c r="P80" s="13">
        <v>35155.54</v>
      </c>
      <c r="Q80" s="13">
        <v>29827.18</v>
      </c>
      <c r="R80" s="10">
        <v>32926.120000000003</v>
      </c>
      <c r="S80" s="13">
        <v>26470.17</v>
      </c>
    </row>
    <row r="81" spans="1:19" x14ac:dyDescent="0.35">
      <c r="A81" s="54">
        <v>8</v>
      </c>
      <c r="B81" s="9">
        <v>23995.26</v>
      </c>
      <c r="C81" s="2">
        <v>24820.379999999997</v>
      </c>
      <c r="D81" s="2">
        <v>25645.239999999998</v>
      </c>
      <c r="E81" s="2">
        <v>26470.17</v>
      </c>
      <c r="F81" s="2">
        <v>27776.1</v>
      </c>
      <c r="G81" s="2">
        <v>28600.959999999999</v>
      </c>
      <c r="H81" s="10">
        <v>29425.89</v>
      </c>
      <c r="I81" s="9">
        <v>26470.17</v>
      </c>
      <c r="J81" s="10">
        <v>29425.89</v>
      </c>
      <c r="K81" s="15">
        <v>28694.13</v>
      </c>
      <c r="L81" s="10">
        <v>32926.120000000003</v>
      </c>
      <c r="M81" s="15">
        <v>28694.13</v>
      </c>
      <c r="N81" s="3">
        <v>26928.91</v>
      </c>
      <c r="O81" s="10">
        <v>32926.120000000003</v>
      </c>
      <c r="P81" s="13">
        <v>35155.54</v>
      </c>
      <c r="Q81" s="13">
        <v>29827.18</v>
      </c>
      <c r="R81" s="10">
        <v>32926.120000000003</v>
      </c>
      <c r="S81" s="13">
        <v>26470.17</v>
      </c>
    </row>
    <row r="82" spans="1:19" x14ac:dyDescent="0.35">
      <c r="A82" s="54">
        <v>9</v>
      </c>
      <c r="B82" s="9">
        <v>25183.56</v>
      </c>
      <c r="C82" s="2">
        <v>26008.68</v>
      </c>
      <c r="D82" s="2">
        <v>26833.54</v>
      </c>
      <c r="E82" s="2">
        <v>27658.47</v>
      </c>
      <c r="F82" s="2">
        <v>29113.809999999998</v>
      </c>
      <c r="G82" s="2">
        <v>29938.67</v>
      </c>
      <c r="H82" s="10">
        <v>30763.599999999999</v>
      </c>
      <c r="I82" s="9">
        <v>27658.47</v>
      </c>
      <c r="J82" s="10">
        <v>30763.599999999999</v>
      </c>
      <c r="K82" s="15">
        <v>29928.1</v>
      </c>
      <c r="L82" s="10">
        <v>34263.83</v>
      </c>
      <c r="M82" s="15">
        <v>29928.1</v>
      </c>
      <c r="N82" s="3">
        <v>27999.040000000001</v>
      </c>
      <c r="O82" s="10">
        <v>34263.83</v>
      </c>
      <c r="P82" s="13">
        <v>36493.25</v>
      </c>
      <c r="Q82" s="13">
        <v>31120.25</v>
      </c>
      <c r="R82" s="10">
        <v>34263.83</v>
      </c>
      <c r="S82" s="13">
        <v>27658.47</v>
      </c>
    </row>
    <row r="83" spans="1:19" x14ac:dyDescent="0.35">
      <c r="A83" s="54">
        <v>10</v>
      </c>
      <c r="B83" s="9">
        <v>25183.56</v>
      </c>
      <c r="C83" s="2">
        <v>26008.68</v>
      </c>
      <c r="D83" s="2">
        <v>26833.54</v>
      </c>
      <c r="E83" s="2">
        <v>27658.47</v>
      </c>
      <c r="F83" s="2">
        <v>29113.809999999998</v>
      </c>
      <c r="G83" s="2">
        <v>29938.67</v>
      </c>
      <c r="H83" s="10">
        <v>30763.599999999999</v>
      </c>
      <c r="I83" s="9">
        <v>27658.47</v>
      </c>
      <c r="J83" s="10">
        <v>30763.599999999999</v>
      </c>
      <c r="K83" s="15">
        <v>29928.1</v>
      </c>
      <c r="L83" s="10">
        <v>34263.83</v>
      </c>
      <c r="M83" s="15">
        <v>29928.1</v>
      </c>
      <c r="N83" s="3">
        <v>27999.040000000001</v>
      </c>
      <c r="O83" s="10">
        <v>34263.83</v>
      </c>
      <c r="P83" s="13">
        <v>36493.25</v>
      </c>
      <c r="Q83" s="13">
        <v>31120.25</v>
      </c>
      <c r="R83" s="10">
        <v>34263.83</v>
      </c>
      <c r="S83" s="13">
        <v>27658.47</v>
      </c>
    </row>
    <row r="84" spans="1:19" x14ac:dyDescent="0.35">
      <c r="A84" s="54">
        <v>11</v>
      </c>
      <c r="B84" s="9">
        <v>26371.86</v>
      </c>
      <c r="C84" s="2">
        <v>27196.98</v>
      </c>
      <c r="D84" s="2">
        <v>28021.84</v>
      </c>
      <c r="E84" s="2">
        <v>28846.77</v>
      </c>
      <c r="F84" s="2">
        <v>30451.52</v>
      </c>
      <c r="G84" s="2">
        <v>31276.38</v>
      </c>
      <c r="H84" s="10">
        <v>32101.31</v>
      </c>
      <c r="I84" s="9">
        <v>28846.77</v>
      </c>
      <c r="J84" s="10">
        <v>32101.31</v>
      </c>
      <c r="K84" s="15">
        <v>31162.07</v>
      </c>
      <c r="L84" s="10">
        <v>35601.54</v>
      </c>
      <c r="M84" s="15">
        <v>31162.07</v>
      </c>
      <c r="N84" s="3">
        <v>29069.17</v>
      </c>
      <c r="O84" s="10">
        <v>35601.54</v>
      </c>
      <c r="P84" s="13">
        <v>37830.959999999999</v>
      </c>
      <c r="Q84" s="13">
        <v>32413.32</v>
      </c>
      <c r="R84" s="10">
        <v>35601.54</v>
      </c>
      <c r="S84" s="13">
        <v>28846.77</v>
      </c>
    </row>
    <row r="85" spans="1:19" x14ac:dyDescent="0.35">
      <c r="A85" s="54">
        <v>12</v>
      </c>
      <c r="B85" s="9">
        <v>26371.86</v>
      </c>
      <c r="C85" s="2">
        <v>27196.98</v>
      </c>
      <c r="D85" s="2">
        <v>28021.84</v>
      </c>
      <c r="E85" s="2">
        <v>28846.77</v>
      </c>
      <c r="F85" s="2">
        <v>30451.52</v>
      </c>
      <c r="G85" s="2">
        <v>31276.38</v>
      </c>
      <c r="H85" s="10">
        <v>32101.31</v>
      </c>
      <c r="I85" s="9">
        <v>28846.77</v>
      </c>
      <c r="J85" s="10">
        <v>32101.31</v>
      </c>
      <c r="K85" s="15">
        <v>31162.07</v>
      </c>
      <c r="L85" s="10">
        <v>35601.54</v>
      </c>
      <c r="M85" s="15">
        <v>31162.07</v>
      </c>
      <c r="N85" s="3">
        <v>29069.17</v>
      </c>
      <c r="O85" s="10">
        <v>35601.54</v>
      </c>
      <c r="P85" s="13">
        <v>37830.959999999999</v>
      </c>
      <c r="Q85" s="13">
        <v>32413.32</v>
      </c>
      <c r="R85" s="10">
        <v>35601.54</v>
      </c>
      <c r="S85" s="13">
        <v>28846.77</v>
      </c>
    </row>
    <row r="86" spans="1:19" x14ac:dyDescent="0.35">
      <c r="A86" s="54">
        <v>13</v>
      </c>
      <c r="B86" s="9">
        <v>27560.16</v>
      </c>
      <c r="C86" s="2">
        <v>28385.279999999999</v>
      </c>
      <c r="D86" s="2">
        <v>29210.14</v>
      </c>
      <c r="E86" s="2">
        <v>30035.07</v>
      </c>
      <c r="F86" s="2">
        <v>31789.229999999996</v>
      </c>
      <c r="G86" s="2">
        <v>32614.089999999997</v>
      </c>
      <c r="H86" s="10">
        <v>33439.019999999997</v>
      </c>
      <c r="I86" s="9">
        <v>30035.07</v>
      </c>
      <c r="J86" s="10">
        <v>33439.019999999997</v>
      </c>
      <c r="K86" s="15">
        <v>32396.04</v>
      </c>
      <c r="L86" s="10">
        <v>36939.25</v>
      </c>
      <c r="M86" s="15">
        <v>32396.04</v>
      </c>
      <c r="N86" s="3">
        <v>30139.3</v>
      </c>
      <c r="O86" s="10">
        <v>36939.25</v>
      </c>
      <c r="P86" s="13">
        <v>39168.67</v>
      </c>
      <c r="Q86" s="13">
        <v>33706.39</v>
      </c>
      <c r="R86" s="10">
        <v>36939.25</v>
      </c>
      <c r="S86" s="13">
        <v>30035.07</v>
      </c>
    </row>
    <row r="87" spans="1:19" x14ac:dyDescent="0.35">
      <c r="A87" s="54">
        <v>14</v>
      </c>
      <c r="B87" s="9">
        <v>27560.16</v>
      </c>
      <c r="C87" s="2">
        <v>28385.279999999999</v>
      </c>
      <c r="D87" s="2">
        <v>29210.14</v>
      </c>
      <c r="E87" s="2">
        <v>30035.07</v>
      </c>
      <c r="F87" s="2">
        <v>31789.229999999996</v>
      </c>
      <c r="G87" s="2">
        <v>32614.089999999997</v>
      </c>
      <c r="H87" s="10">
        <v>33439.019999999997</v>
      </c>
      <c r="I87" s="9">
        <v>30035.07</v>
      </c>
      <c r="J87" s="10">
        <v>33439.019999999997</v>
      </c>
      <c r="K87" s="15">
        <v>32396.04</v>
      </c>
      <c r="L87" s="10">
        <v>36939.25</v>
      </c>
      <c r="M87" s="15">
        <v>32396.04</v>
      </c>
      <c r="N87" s="3">
        <v>30139.3</v>
      </c>
      <c r="O87" s="10">
        <v>36939.25</v>
      </c>
      <c r="P87" s="13">
        <v>39168.67</v>
      </c>
      <c r="Q87" s="13">
        <v>33706.389999999992</v>
      </c>
      <c r="R87" s="10">
        <v>36939.25</v>
      </c>
      <c r="S87" s="13">
        <v>30035.07</v>
      </c>
    </row>
    <row r="88" spans="1:19" x14ac:dyDescent="0.35">
      <c r="A88" s="54">
        <v>15</v>
      </c>
      <c r="B88" s="9">
        <v>28734.49</v>
      </c>
      <c r="C88" s="2">
        <v>29559.61</v>
      </c>
      <c r="D88" s="2">
        <v>30384.47</v>
      </c>
      <c r="E88" s="2">
        <v>31209.4</v>
      </c>
      <c r="F88" s="2">
        <v>33126.94</v>
      </c>
      <c r="G88" s="2">
        <v>33951.800000000003</v>
      </c>
      <c r="H88" s="10">
        <v>34776.730000000003</v>
      </c>
      <c r="I88" s="9">
        <v>31209.4</v>
      </c>
      <c r="J88" s="10">
        <v>34776.730000000003</v>
      </c>
      <c r="K88" s="15">
        <v>33630.01</v>
      </c>
      <c r="L88" s="10">
        <v>38276.959999999999</v>
      </c>
      <c r="M88" s="15">
        <v>33630.01</v>
      </c>
      <c r="N88" s="3">
        <v>31209.43</v>
      </c>
      <c r="O88" s="10">
        <v>38276.959999999999</v>
      </c>
      <c r="P88" s="13">
        <v>40506.379999999997</v>
      </c>
      <c r="Q88" s="13">
        <v>34999.46</v>
      </c>
      <c r="R88" s="10">
        <v>38276.959999999999</v>
      </c>
      <c r="S88" s="13">
        <v>31209.4</v>
      </c>
    </row>
    <row r="89" spans="1:19" x14ac:dyDescent="0.35">
      <c r="A89" s="54">
        <v>16</v>
      </c>
      <c r="B89" s="9">
        <v>28734.49</v>
      </c>
      <c r="C89" s="2">
        <v>29559.61</v>
      </c>
      <c r="D89" s="2">
        <v>30384.47</v>
      </c>
      <c r="E89" s="2">
        <v>31209.4</v>
      </c>
      <c r="F89" s="2">
        <v>33126.94</v>
      </c>
      <c r="G89" s="2">
        <v>33951.800000000003</v>
      </c>
      <c r="H89" s="10">
        <v>34776.730000000003</v>
      </c>
      <c r="I89" s="9">
        <v>31209.4</v>
      </c>
      <c r="J89" s="10">
        <v>34776.730000000003</v>
      </c>
      <c r="K89" s="15">
        <v>33630.01</v>
      </c>
      <c r="L89" s="10">
        <v>38276.959999999999</v>
      </c>
      <c r="M89" s="15">
        <v>33630.01</v>
      </c>
      <c r="N89" s="3">
        <v>31209.43</v>
      </c>
      <c r="O89" s="10">
        <v>38276.959999999999</v>
      </c>
      <c r="P89" s="13">
        <v>40506.379999999997</v>
      </c>
      <c r="Q89" s="13">
        <v>34999.459999999992</v>
      </c>
      <c r="R89" s="10">
        <v>38276.959999999999</v>
      </c>
      <c r="S89" s="13">
        <v>31209.4</v>
      </c>
    </row>
    <row r="90" spans="1:19" x14ac:dyDescent="0.35">
      <c r="A90" s="54">
        <v>17</v>
      </c>
      <c r="B90" s="9">
        <v>29804.62</v>
      </c>
      <c r="C90" s="2">
        <v>30629.739999999998</v>
      </c>
      <c r="D90" s="2">
        <v>31454.6</v>
      </c>
      <c r="E90" s="2">
        <v>32279.53</v>
      </c>
      <c r="F90" s="2">
        <v>34464.65</v>
      </c>
      <c r="G90" s="2">
        <v>35289.51</v>
      </c>
      <c r="H90" s="10">
        <v>36114.44</v>
      </c>
      <c r="I90" s="9">
        <v>32279.53</v>
      </c>
      <c r="J90" s="10">
        <v>36114.44</v>
      </c>
      <c r="K90" s="15">
        <v>34863.980000000003</v>
      </c>
      <c r="L90" s="10">
        <v>39614.67</v>
      </c>
      <c r="M90" s="15">
        <v>34863.980000000003</v>
      </c>
      <c r="N90" s="3">
        <v>32279.56</v>
      </c>
      <c r="O90" s="10">
        <v>39614.67</v>
      </c>
      <c r="P90" s="13">
        <v>41844.089999999997</v>
      </c>
      <c r="Q90" s="13">
        <v>36292.529999999992</v>
      </c>
      <c r="R90" s="10">
        <v>39614.67</v>
      </c>
      <c r="S90" s="13">
        <v>32279.53</v>
      </c>
    </row>
    <row r="91" spans="1:19" x14ac:dyDescent="0.35">
      <c r="A91" s="54">
        <v>18</v>
      </c>
      <c r="B91" s="9">
        <v>29804.62</v>
      </c>
      <c r="C91" s="2">
        <v>30629.739999999998</v>
      </c>
      <c r="D91" s="2">
        <v>31454.6</v>
      </c>
      <c r="E91" s="2">
        <v>32279.53</v>
      </c>
      <c r="F91" s="2">
        <v>34464.65</v>
      </c>
      <c r="G91" s="2">
        <v>35289.51</v>
      </c>
      <c r="H91" s="10">
        <v>36114.44</v>
      </c>
      <c r="I91" s="9">
        <v>32279.53</v>
      </c>
      <c r="J91" s="10">
        <v>36114.44</v>
      </c>
      <c r="K91" s="15">
        <v>34863.980000000003</v>
      </c>
      <c r="L91" s="10">
        <v>39614.67</v>
      </c>
      <c r="M91" s="15">
        <v>34863.980000000003</v>
      </c>
      <c r="N91" s="3">
        <v>32279.56</v>
      </c>
      <c r="O91" s="10">
        <v>39614.67</v>
      </c>
      <c r="P91" s="13">
        <v>41844.089999999997</v>
      </c>
      <c r="Q91" s="13">
        <v>36292.529999999992</v>
      </c>
      <c r="R91" s="10">
        <v>39614.67</v>
      </c>
      <c r="S91" s="13">
        <v>32279.53</v>
      </c>
    </row>
    <row r="92" spans="1:19" x14ac:dyDescent="0.35">
      <c r="A92" s="54">
        <v>19</v>
      </c>
      <c r="B92" s="9">
        <v>30874.750000000004</v>
      </c>
      <c r="C92" s="2">
        <v>31699.870000000003</v>
      </c>
      <c r="D92" s="2">
        <v>32524.730000000003</v>
      </c>
      <c r="E92" s="2">
        <v>33349.660000000003</v>
      </c>
      <c r="F92" s="2">
        <v>35802.36</v>
      </c>
      <c r="G92" s="2">
        <v>36627.22</v>
      </c>
      <c r="H92" s="10">
        <v>37452.15</v>
      </c>
      <c r="I92" s="9">
        <v>33349.660000000003</v>
      </c>
      <c r="J92" s="10">
        <v>37452.15</v>
      </c>
      <c r="K92" s="15">
        <v>36097.949999999997</v>
      </c>
      <c r="L92" s="10">
        <v>40952.379999999997</v>
      </c>
      <c r="M92" s="15">
        <v>36097.949999999997</v>
      </c>
      <c r="N92" s="3">
        <v>33349.69</v>
      </c>
      <c r="O92" s="10">
        <v>40952.379999999997</v>
      </c>
      <c r="P92" s="13">
        <v>43181.8</v>
      </c>
      <c r="Q92" s="13">
        <v>37585.599999999991</v>
      </c>
      <c r="R92" s="10">
        <v>40952.379999999997</v>
      </c>
      <c r="S92" s="13">
        <v>33349.660000000003</v>
      </c>
    </row>
    <row r="93" spans="1:19" x14ac:dyDescent="0.35">
      <c r="A93" s="54">
        <v>20</v>
      </c>
      <c r="B93" s="9">
        <v>30874.750000000004</v>
      </c>
      <c r="C93" s="2">
        <v>31699.870000000003</v>
      </c>
      <c r="D93" s="2">
        <v>32524.730000000003</v>
      </c>
      <c r="E93" s="2">
        <v>33349.660000000003</v>
      </c>
      <c r="F93" s="2">
        <v>35802.36</v>
      </c>
      <c r="G93" s="2">
        <v>36627.22</v>
      </c>
      <c r="H93" s="10">
        <v>37452.15</v>
      </c>
      <c r="I93" s="9">
        <v>33349.660000000003</v>
      </c>
      <c r="J93" s="10">
        <v>37452.15</v>
      </c>
      <c r="K93" s="15">
        <v>36097.949999999997</v>
      </c>
      <c r="L93" s="10">
        <v>40952.379999999997</v>
      </c>
      <c r="M93" s="15">
        <v>36097.949999999997</v>
      </c>
      <c r="N93" s="3">
        <v>33349.69</v>
      </c>
      <c r="O93" s="10">
        <v>40952.379999999997</v>
      </c>
      <c r="P93" s="13">
        <v>43181.8</v>
      </c>
      <c r="Q93" s="13">
        <v>37585.599999999984</v>
      </c>
      <c r="R93" s="10">
        <v>40952.379999999997</v>
      </c>
      <c r="S93" s="13">
        <v>33349.660000000003</v>
      </c>
    </row>
    <row r="94" spans="1:19" x14ac:dyDescent="0.35">
      <c r="A94" s="54">
        <v>21</v>
      </c>
      <c r="B94" s="9">
        <v>31944.880000000001</v>
      </c>
      <c r="C94" s="2">
        <v>32770</v>
      </c>
      <c r="D94" s="2">
        <v>33594.86</v>
      </c>
      <c r="E94" s="2">
        <v>34419.79</v>
      </c>
      <c r="F94" s="2">
        <v>37140.07</v>
      </c>
      <c r="G94" s="2">
        <v>37964.93</v>
      </c>
      <c r="H94" s="10">
        <v>38789.86</v>
      </c>
      <c r="I94" s="9">
        <v>34419.79</v>
      </c>
      <c r="J94" s="10">
        <v>38789.86</v>
      </c>
      <c r="K94" s="15">
        <v>37331.919999999998</v>
      </c>
      <c r="L94" s="10">
        <v>42290.09</v>
      </c>
      <c r="M94" s="15">
        <v>37331.919999999998</v>
      </c>
      <c r="N94" s="3">
        <v>34419.82</v>
      </c>
      <c r="O94" s="10">
        <v>42290.09</v>
      </c>
      <c r="P94" s="13">
        <v>44519.51</v>
      </c>
      <c r="Q94" s="13">
        <v>38878.669999999991</v>
      </c>
      <c r="R94" s="10">
        <v>42290.09</v>
      </c>
      <c r="S94" s="13">
        <v>34419.79</v>
      </c>
    </row>
    <row r="95" spans="1:19" x14ac:dyDescent="0.35">
      <c r="A95" s="54">
        <v>22</v>
      </c>
      <c r="B95" s="9">
        <v>31944.880000000001</v>
      </c>
      <c r="C95" s="2">
        <v>32770</v>
      </c>
      <c r="D95" s="2">
        <v>33594.86</v>
      </c>
      <c r="E95" s="2">
        <v>34419.79</v>
      </c>
      <c r="F95" s="2">
        <v>37140.07</v>
      </c>
      <c r="G95" s="2">
        <v>37964.93</v>
      </c>
      <c r="H95" s="10">
        <v>38789.86</v>
      </c>
      <c r="I95" s="9">
        <v>34419.79</v>
      </c>
      <c r="J95" s="10">
        <v>38789.86</v>
      </c>
      <c r="K95" s="15">
        <v>37331.919999999998</v>
      </c>
      <c r="L95" s="10">
        <v>42290.09</v>
      </c>
      <c r="M95" s="15">
        <v>37331.919999999998</v>
      </c>
      <c r="N95" s="3">
        <v>34419.82</v>
      </c>
      <c r="O95" s="10">
        <v>42290.09</v>
      </c>
      <c r="P95" s="13">
        <v>44519.51</v>
      </c>
      <c r="Q95" s="13">
        <v>38878.67</v>
      </c>
      <c r="R95" s="10">
        <v>42290.09</v>
      </c>
      <c r="S95" s="13">
        <v>34419.79</v>
      </c>
    </row>
    <row r="96" spans="1:19" x14ac:dyDescent="0.35">
      <c r="A96" s="54">
        <v>23</v>
      </c>
      <c r="B96" s="9">
        <v>33015.009999999995</v>
      </c>
      <c r="C96" s="2">
        <v>33840.129999999997</v>
      </c>
      <c r="D96" s="2">
        <v>34664.99</v>
      </c>
      <c r="E96" s="2">
        <v>35489.919999999998</v>
      </c>
      <c r="F96" s="2">
        <v>38477.78</v>
      </c>
      <c r="G96" s="2">
        <v>39302.639999999999</v>
      </c>
      <c r="H96" s="10">
        <v>40127.57</v>
      </c>
      <c r="I96" s="9">
        <v>35489.919999999998</v>
      </c>
      <c r="J96" s="10">
        <v>40127.57</v>
      </c>
      <c r="K96" s="15">
        <v>38565.89</v>
      </c>
      <c r="L96" s="10">
        <v>43627.8</v>
      </c>
      <c r="M96" s="15">
        <v>38565.89</v>
      </c>
      <c r="N96" s="3">
        <v>35489.949999999997</v>
      </c>
      <c r="O96" s="10">
        <v>43627.8</v>
      </c>
      <c r="P96" s="13">
        <v>45857.22</v>
      </c>
      <c r="Q96" s="13">
        <v>40171.74</v>
      </c>
      <c r="R96" s="10">
        <v>43627.8</v>
      </c>
      <c r="S96" s="13">
        <v>35489.919999999998</v>
      </c>
    </row>
    <row r="97" spans="1:19" x14ac:dyDescent="0.35">
      <c r="A97" s="54">
        <v>24</v>
      </c>
      <c r="B97" s="9">
        <v>33015.009999999995</v>
      </c>
      <c r="C97" s="2">
        <v>33840.129999999997</v>
      </c>
      <c r="D97" s="2">
        <v>34664.99</v>
      </c>
      <c r="E97" s="2">
        <v>35489.919999999998</v>
      </c>
      <c r="F97" s="2">
        <v>38477.78</v>
      </c>
      <c r="G97" s="2">
        <v>39302.639999999999</v>
      </c>
      <c r="H97" s="10">
        <v>40127.57</v>
      </c>
      <c r="I97" s="9">
        <v>35489.919999999998</v>
      </c>
      <c r="J97" s="10">
        <v>40127.57</v>
      </c>
      <c r="K97" s="15">
        <v>38565.89</v>
      </c>
      <c r="L97" s="10">
        <v>43627.8</v>
      </c>
      <c r="M97" s="15">
        <v>38565.89</v>
      </c>
      <c r="N97" s="3">
        <v>35489.949999999997</v>
      </c>
      <c r="O97" s="10">
        <v>43627.8</v>
      </c>
      <c r="P97" s="13">
        <v>45857.22</v>
      </c>
      <c r="Q97" s="13">
        <v>40171.74</v>
      </c>
      <c r="R97" s="10">
        <v>43627.8</v>
      </c>
      <c r="S97" s="13">
        <v>35489.919999999998</v>
      </c>
    </row>
    <row r="98" spans="1:19" x14ac:dyDescent="0.35">
      <c r="A98" s="54">
        <v>25</v>
      </c>
      <c r="B98" s="9">
        <v>34085.14</v>
      </c>
      <c r="C98" s="2">
        <v>34910.26</v>
      </c>
      <c r="D98" s="2">
        <v>35735.120000000003</v>
      </c>
      <c r="E98" s="2">
        <v>36560.050000000003</v>
      </c>
      <c r="F98" s="2">
        <v>39815.49</v>
      </c>
      <c r="G98" s="2">
        <v>40640.35</v>
      </c>
      <c r="H98" s="10">
        <v>41465.279999999999</v>
      </c>
      <c r="I98" s="9">
        <v>36560.050000000003</v>
      </c>
      <c r="J98" s="10">
        <v>41465.279999999999</v>
      </c>
      <c r="K98" s="15">
        <v>39799.86</v>
      </c>
      <c r="L98" s="10">
        <v>44965.51</v>
      </c>
      <c r="M98" s="15">
        <v>39799.86</v>
      </c>
      <c r="N98" s="3">
        <v>36560.080000000002</v>
      </c>
      <c r="O98" s="10">
        <v>44965.51</v>
      </c>
      <c r="P98" s="13">
        <v>47194.93</v>
      </c>
      <c r="Q98" s="13">
        <v>41464.81</v>
      </c>
      <c r="R98" s="10">
        <v>44965.51</v>
      </c>
      <c r="S98" s="13">
        <v>36560.050000000003</v>
      </c>
    </row>
    <row r="99" spans="1:19" x14ac:dyDescent="0.35">
      <c r="A99" s="54">
        <v>26</v>
      </c>
      <c r="B99" s="9">
        <v>34085.14</v>
      </c>
      <c r="C99" s="2">
        <v>34910.26</v>
      </c>
      <c r="D99" s="2">
        <v>35735.120000000003</v>
      </c>
      <c r="E99" s="2">
        <v>36560.050000000003</v>
      </c>
      <c r="F99" s="2">
        <v>39815.49</v>
      </c>
      <c r="G99" s="2">
        <v>40640.35</v>
      </c>
      <c r="H99" s="10">
        <v>41465.279999999999</v>
      </c>
      <c r="I99" s="9">
        <v>36560.050000000003</v>
      </c>
      <c r="J99" s="10">
        <v>41465.279999999999</v>
      </c>
      <c r="K99" s="15">
        <v>39799.86</v>
      </c>
      <c r="L99" s="10">
        <v>44965.51</v>
      </c>
      <c r="M99" s="15">
        <v>39799.86</v>
      </c>
      <c r="N99" s="3">
        <v>36560.080000000002</v>
      </c>
      <c r="O99" s="10">
        <v>44965.51</v>
      </c>
      <c r="P99" s="13">
        <v>47194.93</v>
      </c>
      <c r="Q99" s="13">
        <v>41464.81</v>
      </c>
      <c r="R99" s="10">
        <v>44965.51</v>
      </c>
      <c r="S99" s="13">
        <v>36560.050000000003</v>
      </c>
    </row>
    <row r="100" spans="1:19" x14ac:dyDescent="0.35">
      <c r="A100" s="54">
        <v>27</v>
      </c>
      <c r="B100" s="9">
        <v>35155.269999999997</v>
      </c>
      <c r="C100" s="2">
        <v>35980.39</v>
      </c>
      <c r="D100" s="2">
        <v>36805.25</v>
      </c>
      <c r="E100" s="2">
        <v>37630.18</v>
      </c>
      <c r="F100" s="2">
        <v>39815.49</v>
      </c>
      <c r="G100" s="2">
        <v>40640.35</v>
      </c>
      <c r="H100" s="10">
        <v>41465.279999999999</v>
      </c>
      <c r="I100" s="9">
        <v>37630.18</v>
      </c>
      <c r="J100" s="10">
        <v>41465.279999999999</v>
      </c>
      <c r="K100" s="15">
        <v>39799.86</v>
      </c>
      <c r="L100" s="10">
        <v>44965.51</v>
      </c>
      <c r="M100" s="15">
        <v>39799.86</v>
      </c>
      <c r="N100" s="3">
        <v>37630.21</v>
      </c>
      <c r="O100" s="10">
        <v>44965.51</v>
      </c>
      <c r="P100" s="13">
        <v>47194.93</v>
      </c>
      <c r="Q100" s="13">
        <v>41464.81</v>
      </c>
      <c r="R100" s="10">
        <v>44965.51</v>
      </c>
      <c r="S100" s="13">
        <v>37630.18</v>
      </c>
    </row>
    <row r="101" spans="1:19" x14ac:dyDescent="0.35">
      <c r="A101" s="54" t="s">
        <v>37</v>
      </c>
      <c r="B101" s="9">
        <v>36225.399999999994</v>
      </c>
      <c r="C101" s="2">
        <v>37050.519999999997</v>
      </c>
      <c r="D101" s="2">
        <v>37875.379999999997</v>
      </c>
      <c r="E101" s="2">
        <v>38700.31</v>
      </c>
      <c r="F101" s="2">
        <v>41153.199999999997</v>
      </c>
      <c r="G101" s="2">
        <v>41978.06</v>
      </c>
      <c r="H101" s="10">
        <v>42802.99</v>
      </c>
      <c r="I101" s="9">
        <v>38700.31</v>
      </c>
      <c r="J101" s="10">
        <v>42802.99</v>
      </c>
      <c r="K101" s="15">
        <v>41033.83</v>
      </c>
      <c r="L101" s="10">
        <v>46303.22</v>
      </c>
      <c r="M101" s="15">
        <v>41033.83</v>
      </c>
      <c r="N101" s="3">
        <v>38700.339999999997</v>
      </c>
      <c r="O101" s="10">
        <v>46303.22</v>
      </c>
      <c r="P101" s="13">
        <v>48532.639999999999</v>
      </c>
      <c r="Q101" s="13">
        <v>42757.88</v>
      </c>
      <c r="R101" s="10">
        <v>46303.22</v>
      </c>
      <c r="S101" s="13">
        <v>38700.31</v>
      </c>
    </row>
    <row r="102" spans="1:19" ht="15" thickBot="1" x14ac:dyDescent="0.4">
      <c r="A102" s="55" t="s">
        <v>38</v>
      </c>
      <c r="B102" s="34">
        <v>37295.529999999992</v>
      </c>
      <c r="C102" s="43">
        <v>38120.649999999994</v>
      </c>
      <c r="D102" s="43">
        <v>38945.509999999995</v>
      </c>
      <c r="E102" s="43">
        <v>39770.439999999995</v>
      </c>
      <c r="F102" s="43">
        <v>42490.909999999996</v>
      </c>
      <c r="G102" s="43">
        <v>43315.77</v>
      </c>
      <c r="H102" s="35">
        <v>44140.7</v>
      </c>
      <c r="I102" s="34">
        <v>39770.439999999995</v>
      </c>
      <c r="J102" s="35">
        <v>44140.7</v>
      </c>
      <c r="K102" s="56">
        <v>42267.8</v>
      </c>
      <c r="L102" s="35">
        <v>47640.93</v>
      </c>
      <c r="M102" s="56">
        <v>42267.8</v>
      </c>
      <c r="N102" s="63">
        <v>39770.469999999994</v>
      </c>
      <c r="O102" s="35">
        <v>47640.93</v>
      </c>
      <c r="P102" s="33">
        <v>49870.35</v>
      </c>
      <c r="Q102" s="33">
        <v>44050.95</v>
      </c>
      <c r="R102" s="35">
        <v>47640.93</v>
      </c>
      <c r="S102" s="33">
        <v>39770.439999999995</v>
      </c>
    </row>
  </sheetData>
  <mergeCells count="13">
    <mergeCell ref="M3:O3"/>
    <mergeCell ref="M37:O37"/>
    <mergeCell ref="M71:O71"/>
    <mergeCell ref="A2:D2"/>
    <mergeCell ref="B3:H3"/>
    <mergeCell ref="I71:J71"/>
    <mergeCell ref="K71:L71"/>
    <mergeCell ref="I3:J3"/>
    <mergeCell ref="K3:L3"/>
    <mergeCell ref="B71:H71"/>
    <mergeCell ref="I37:J37"/>
    <mergeCell ref="K37:L37"/>
    <mergeCell ref="B37:H3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6" tint="-0.499984740745262"/>
  </sheetPr>
  <dimension ref="A1:R102"/>
  <sheetViews>
    <sheetView workbookViewId="0">
      <selection activeCell="A70" sqref="A70:XFD70"/>
    </sheetView>
  </sheetViews>
  <sheetFormatPr baseColWidth="10" defaultRowHeight="14.5" x14ac:dyDescent="0.35"/>
  <cols>
    <col min="1" max="1" width="13.7265625" style="1" customWidth="1"/>
    <col min="2" max="11" width="10.26953125" customWidth="1"/>
    <col min="12" max="12" width="11.81640625" customWidth="1"/>
    <col min="13" max="14" width="10.81640625" customWidth="1"/>
    <col min="15" max="15" width="9.81640625" customWidth="1"/>
    <col min="16" max="17" width="9.1796875" bestFit="1" customWidth="1"/>
  </cols>
  <sheetData>
    <row r="1" spans="1:18" ht="16" thickBot="1" x14ac:dyDescent="0.4">
      <c r="A1" s="18" t="str">
        <f>'Enseignants,aux,param,soc,psy'!A1</f>
        <v>Traitements annuels bruts d'application depuis le 1er janvier 2024, indexés au 01/03/25 au coefficient de liquidation: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>
        <f>'Enseignants,aux,param,soc,psy'!K1</f>
        <v>2.1223000000000001</v>
      </c>
    </row>
    <row r="2" spans="1:18" ht="18.75" hidden="1" customHeight="1" thickBot="1" x14ac:dyDescent="0.4">
      <c r="A2" s="84" t="str">
        <f>'Enseignants,aux,param,soc,psy'!A2:D2</f>
        <v>Coefficient de liquidation àpd 1/03/2025 :</v>
      </c>
      <c r="B2" s="85"/>
      <c r="C2" s="85"/>
      <c r="D2" s="85"/>
      <c r="E2" s="24">
        <f>L1</f>
        <v>2.1223000000000001</v>
      </c>
    </row>
    <row r="3" spans="1:18" s="21" customFormat="1" ht="42.75" customHeight="1" thickBot="1" x14ac:dyDescent="0.4">
      <c r="B3" s="77" t="s">
        <v>66</v>
      </c>
      <c r="C3" s="79"/>
      <c r="D3" s="77" t="s">
        <v>69</v>
      </c>
      <c r="E3" s="79"/>
      <c r="F3" s="77" t="s">
        <v>86</v>
      </c>
      <c r="G3" s="79"/>
      <c r="H3" s="77" t="s">
        <v>95</v>
      </c>
      <c r="I3" s="79"/>
      <c r="J3" s="77" t="s">
        <v>88</v>
      </c>
      <c r="K3" s="79"/>
      <c r="L3" s="32" t="s">
        <v>92</v>
      </c>
      <c r="M3" s="77" t="s">
        <v>68</v>
      </c>
      <c r="N3" s="83"/>
      <c r="O3" s="32" t="s">
        <v>73</v>
      </c>
      <c r="P3" s="77" t="s">
        <v>56</v>
      </c>
      <c r="Q3" s="79"/>
      <c r="R3" s="32" t="s">
        <v>53</v>
      </c>
    </row>
    <row r="4" spans="1:18" s="21" customFormat="1" ht="19.5" customHeight="1" x14ac:dyDescent="0.35">
      <c r="A4" s="68" t="s">
        <v>61</v>
      </c>
      <c r="B4" s="30">
        <v>346</v>
      </c>
      <c r="C4" s="31">
        <v>377</v>
      </c>
      <c r="D4" s="30">
        <v>346</v>
      </c>
      <c r="E4" s="31">
        <v>377</v>
      </c>
      <c r="F4" s="30">
        <v>367</v>
      </c>
      <c r="G4" s="31">
        <v>502</v>
      </c>
      <c r="H4" s="30" t="s">
        <v>87</v>
      </c>
      <c r="I4" s="31">
        <v>502</v>
      </c>
      <c r="J4" s="30">
        <v>327</v>
      </c>
      <c r="K4" s="31" t="s">
        <v>89</v>
      </c>
      <c r="L4" s="27">
        <v>504</v>
      </c>
      <c r="M4" s="30">
        <v>367</v>
      </c>
      <c r="N4" s="31">
        <v>502</v>
      </c>
      <c r="O4" s="27">
        <v>377</v>
      </c>
      <c r="P4" s="37" t="s">
        <v>54</v>
      </c>
      <c r="Q4" s="38" t="s">
        <v>55</v>
      </c>
      <c r="R4" s="27">
        <v>359</v>
      </c>
    </row>
    <row r="5" spans="1:18" x14ac:dyDescent="0.35">
      <c r="A5" s="66">
        <v>0</v>
      </c>
      <c r="B5" s="9">
        <f t="shared" ref="B5:Q20" si="0">ROUNDDOWN(B73*$E$2,2)</f>
        <v>42530.720000000001</v>
      </c>
      <c r="C5" s="10">
        <f t="shared" si="0"/>
        <v>48538.18</v>
      </c>
      <c r="D5" s="9">
        <f t="shared" si="0"/>
        <v>42530.720000000001</v>
      </c>
      <c r="E5" s="10">
        <f t="shared" si="0"/>
        <v>48538.18</v>
      </c>
      <c r="F5" s="9">
        <f t="shared" si="0"/>
        <v>46662.37</v>
      </c>
      <c r="G5" s="10">
        <f t="shared" si="0"/>
        <v>50385.09</v>
      </c>
      <c r="H5" s="9">
        <f t="shared" ref="H5:I5" si="1">ROUNDDOWN(H73*$E$2,2)</f>
        <v>44612.54</v>
      </c>
      <c r="I5" s="10">
        <f t="shared" si="1"/>
        <v>50385.09</v>
      </c>
      <c r="J5" s="9">
        <f t="shared" ref="J5:L20" si="2">ROUNDDOWN(J73*$E$2,2)</f>
        <v>47640.77</v>
      </c>
      <c r="K5" s="10">
        <f t="shared" si="2"/>
        <v>55637.13</v>
      </c>
      <c r="L5" s="13">
        <f t="shared" si="2"/>
        <v>48776.39</v>
      </c>
      <c r="M5" s="9">
        <f t="shared" si="0"/>
        <v>46662.37</v>
      </c>
      <c r="N5" s="10">
        <f t="shared" si="0"/>
        <v>50385.09</v>
      </c>
      <c r="O5" s="13">
        <f t="shared" si="0"/>
        <v>48538.18</v>
      </c>
      <c r="P5" s="9">
        <f t="shared" si="0"/>
        <v>40351.9</v>
      </c>
      <c r="Q5" s="10">
        <f t="shared" si="0"/>
        <v>49469.05</v>
      </c>
      <c r="R5" s="13">
        <f t="shared" ref="R5" si="3">ROUNDDOWN(R73*$E$2,2)</f>
        <v>39592.58</v>
      </c>
    </row>
    <row r="6" spans="1:18" x14ac:dyDescent="0.35">
      <c r="A6" s="66">
        <v>1</v>
      </c>
      <c r="B6" s="9">
        <f t="shared" ref="B6:Q6" si="4">ROUNDDOWN(B74*$E$2,2)</f>
        <v>43713.54</v>
      </c>
      <c r="C6" s="10">
        <f t="shared" si="4"/>
        <v>49719.37</v>
      </c>
      <c r="D6" s="9">
        <f t="shared" si="4"/>
        <v>43713.54</v>
      </c>
      <c r="E6" s="10">
        <f t="shared" si="4"/>
        <v>49719.37</v>
      </c>
      <c r="F6" s="9">
        <f t="shared" si="4"/>
        <v>48170.11</v>
      </c>
      <c r="G6" s="10">
        <f t="shared" si="4"/>
        <v>51851.88</v>
      </c>
      <c r="H6" s="9">
        <f t="shared" ref="H6:I6" si="5">ROUNDDOWN(H74*$E$2,2)</f>
        <v>45795.37</v>
      </c>
      <c r="I6" s="10">
        <f t="shared" si="5"/>
        <v>51851.88</v>
      </c>
      <c r="J6" s="9">
        <f t="shared" ref="J6:K6" si="6">ROUNDDOWN(J74*$E$2,2)</f>
        <v>48823.59</v>
      </c>
      <c r="K6" s="10">
        <f t="shared" si="6"/>
        <v>57103.91</v>
      </c>
      <c r="L6" s="13">
        <f t="shared" si="2"/>
        <v>50053.91</v>
      </c>
      <c r="M6" s="9">
        <f t="shared" si="4"/>
        <v>48170.11</v>
      </c>
      <c r="N6" s="10">
        <f t="shared" si="4"/>
        <v>51851.88</v>
      </c>
      <c r="O6" s="13">
        <f t="shared" si="0"/>
        <v>49719.37</v>
      </c>
      <c r="P6" s="9">
        <f t="shared" si="4"/>
        <v>41533.919999999998</v>
      </c>
      <c r="Q6" s="10">
        <f t="shared" si="4"/>
        <v>50672.88</v>
      </c>
      <c r="R6" s="13">
        <f t="shared" ref="R6" si="7">ROUNDDOWN(R74*$E$2,2)</f>
        <v>40752.36</v>
      </c>
    </row>
    <row r="7" spans="1:18" x14ac:dyDescent="0.35">
      <c r="A7" s="66">
        <v>2</v>
      </c>
      <c r="B7" s="9">
        <f t="shared" ref="B7:Q7" si="8">ROUNDDOWN(B75*$E$2,2)</f>
        <v>46079.18</v>
      </c>
      <c r="C7" s="10">
        <f t="shared" si="8"/>
        <v>52081.75</v>
      </c>
      <c r="D7" s="9">
        <f t="shared" si="8"/>
        <v>46079.18</v>
      </c>
      <c r="E7" s="10">
        <f t="shared" si="8"/>
        <v>52081.75</v>
      </c>
      <c r="F7" s="9">
        <f t="shared" si="8"/>
        <v>51185.61</v>
      </c>
      <c r="G7" s="10">
        <f t="shared" si="8"/>
        <v>54785.45</v>
      </c>
      <c r="H7" s="9">
        <f t="shared" ref="H7:I7" si="9">ROUNDDOWN(H75*$E$2,2)</f>
        <v>48161.01</v>
      </c>
      <c r="I7" s="10">
        <f t="shared" si="9"/>
        <v>54785.45</v>
      </c>
      <c r="J7" s="9">
        <f t="shared" ref="J7:K7" si="10">ROUNDDOWN(J75*$E$2,2)</f>
        <v>51189.23</v>
      </c>
      <c r="K7" s="10">
        <f t="shared" si="10"/>
        <v>60037.49</v>
      </c>
      <c r="L7" s="13">
        <f t="shared" si="2"/>
        <v>52608.95</v>
      </c>
      <c r="M7" s="9">
        <f t="shared" si="8"/>
        <v>51185.61</v>
      </c>
      <c r="N7" s="10">
        <f t="shared" si="8"/>
        <v>54785.45</v>
      </c>
      <c r="O7" s="13">
        <f t="shared" si="0"/>
        <v>52081.75</v>
      </c>
      <c r="P7" s="9">
        <f t="shared" si="8"/>
        <v>43897.95</v>
      </c>
      <c r="Q7" s="10">
        <f t="shared" si="8"/>
        <v>53080.56</v>
      </c>
      <c r="R7" s="13">
        <f t="shared" ref="R7" si="11">ROUNDDOWN(R75*$E$2,2)</f>
        <v>43071.9</v>
      </c>
    </row>
    <row r="8" spans="1:18" x14ac:dyDescent="0.35">
      <c r="A8" s="66">
        <v>3</v>
      </c>
      <c r="B8" s="9">
        <f t="shared" ref="B8:Q8" si="12">ROUNDDOWN(B76*$E$2,2)</f>
        <v>46079.18</v>
      </c>
      <c r="C8" s="10">
        <f t="shared" si="12"/>
        <v>52081.75</v>
      </c>
      <c r="D8" s="9">
        <f t="shared" si="12"/>
        <v>46079.18</v>
      </c>
      <c r="E8" s="10">
        <f t="shared" si="12"/>
        <v>52081.75</v>
      </c>
      <c r="F8" s="9">
        <f t="shared" si="12"/>
        <v>51185.61</v>
      </c>
      <c r="G8" s="10">
        <f t="shared" si="12"/>
        <v>54785.45</v>
      </c>
      <c r="H8" s="9">
        <f t="shared" ref="H8:I8" si="13">ROUNDDOWN(H76*$E$2,2)</f>
        <v>48161.01</v>
      </c>
      <c r="I8" s="10">
        <f t="shared" si="13"/>
        <v>54785.45</v>
      </c>
      <c r="J8" s="9">
        <f t="shared" ref="J8:K8" si="14">ROUNDDOWN(J76*$E$2,2)</f>
        <v>51189.23</v>
      </c>
      <c r="K8" s="10">
        <f t="shared" si="14"/>
        <v>60037.49</v>
      </c>
      <c r="L8" s="13">
        <f t="shared" si="2"/>
        <v>52608.95</v>
      </c>
      <c r="M8" s="9">
        <f t="shared" si="12"/>
        <v>51185.61</v>
      </c>
      <c r="N8" s="10">
        <f t="shared" si="12"/>
        <v>54785.45</v>
      </c>
      <c r="O8" s="13">
        <f t="shared" si="0"/>
        <v>52081.75</v>
      </c>
      <c r="P8" s="9">
        <f t="shared" si="12"/>
        <v>43897.95</v>
      </c>
      <c r="Q8" s="10">
        <f t="shared" si="12"/>
        <v>53080.56</v>
      </c>
      <c r="R8" s="13">
        <f t="shared" ref="R8" si="15">ROUNDDOWN(R76*$E$2,2)</f>
        <v>43071.9</v>
      </c>
    </row>
    <row r="9" spans="1:18" x14ac:dyDescent="0.35">
      <c r="A9" s="66">
        <v>4</v>
      </c>
      <c r="B9" s="9">
        <f t="shared" ref="B9:Q9" si="16">ROUNDDOWN(B77*$E$2,2)</f>
        <v>46079.18</v>
      </c>
      <c r="C9" s="10">
        <f t="shared" si="16"/>
        <v>52081.75</v>
      </c>
      <c r="D9" s="9">
        <f t="shared" si="16"/>
        <v>46079.18</v>
      </c>
      <c r="E9" s="10">
        <f t="shared" si="16"/>
        <v>52081.75</v>
      </c>
      <c r="F9" s="9">
        <f t="shared" si="16"/>
        <v>51185.61</v>
      </c>
      <c r="G9" s="10">
        <f t="shared" si="16"/>
        <v>54785.45</v>
      </c>
      <c r="H9" s="9">
        <f t="shared" ref="H9:I9" si="17">ROUNDDOWN(H77*$E$2,2)</f>
        <v>48161.01</v>
      </c>
      <c r="I9" s="10">
        <f t="shared" si="17"/>
        <v>54785.45</v>
      </c>
      <c r="J9" s="9">
        <f t="shared" ref="J9:K9" si="18">ROUNDDOWN(J77*$E$2,2)</f>
        <v>51189.23</v>
      </c>
      <c r="K9" s="10">
        <f t="shared" si="18"/>
        <v>60037.49</v>
      </c>
      <c r="L9" s="13">
        <f t="shared" si="2"/>
        <v>52608.95</v>
      </c>
      <c r="M9" s="9">
        <f t="shared" si="16"/>
        <v>51185.61</v>
      </c>
      <c r="N9" s="10">
        <f t="shared" si="16"/>
        <v>54785.45</v>
      </c>
      <c r="O9" s="13">
        <f t="shared" si="0"/>
        <v>52081.75</v>
      </c>
      <c r="P9" s="9">
        <f t="shared" si="16"/>
        <v>43897.95</v>
      </c>
      <c r="Q9" s="10">
        <f t="shared" si="16"/>
        <v>53080.56</v>
      </c>
      <c r="R9" s="13">
        <f t="shared" ref="R9" si="19">ROUNDDOWN(R77*$E$2,2)</f>
        <v>43071.9</v>
      </c>
    </row>
    <row r="10" spans="1:18" x14ac:dyDescent="0.35">
      <c r="A10" s="66">
        <v>5</v>
      </c>
      <c r="B10" s="9">
        <f t="shared" ref="B10:Q10" si="20">ROUNDDOWN(B78*$E$2,2)</f>
        <v>48019.15</v>
      </c>
      <c r="C10" s="10">
        <f t="shared" si="20"/>
        <v>54963.3</v>
      </c>
      <c r="D10" s="9">
        <f t="shared" si="20"/>
        <v>48019.15</v>
      </c>
      <c r="E10" s="10">
        <f t="shared" si="20"/>
        <v>54963.3</v>
      </c>
      <c r="F10" s="9">
        <f t="shared" si="20"/>
        <v>53658.59</v>
      </c>
      <c r="G10" s="10">
        <f t="shared" si="20"/>
        <v>57529.73</v>
      </c>
      <c r="H10" s="9">
        <f t="shared" ref="H10:I10" si="21">ROUNDDOWN(H78*$E$2,2)</f>
        <v>50100.98</v>
      </c>
      <c r="I10" s="10">
        <f t="shared" si="21"/>
        <v>57529.73</v>
      </c>
      <c r="J10" s="9">
        <f t="shared" ref="J10:K10" si="22">ROUNDDOWN(J78*$E$2,2)</f>
        <v>53129.21</v>
      </c>
      <c r="K10" s="10">
        <f t="shared" si="22"/>
        <v>62781.77</v>
      </c>
      <c r="L10" s="13">
        <f t="shared" si="2"/>
        <v>54880.08</v>
      </c>
      <c r="M10" s="9">
        <f t="shared" si="20"/>
        <v>53658.59</v>
      </c>
      <c r="N10" s="10">
        <f t="shared" si="20"/>
        <v>57529.73</v>
      </c>
      <c r="O10" s="13">
        <f t="shared" si="0"/>
        <v>54963.3</v>
      </c>
      <c r="P10" s="9">
        <f t="shared" si="20"/>
        <v>45843.46</v>
      </c>
      <c r="Q10" s="10">
        <f t="shared" si="20"/>
        <v>56017.38</v>
      </c>
      <c r="R10" s="13">
        <f t="shared" ref="R10" si="23">ROUNDDOWN(R78*$E$2,2)</f>
        <v>44980.81</v>
      </c>
    </row>
    <row r="11" spans="1:18" x14ac:dyDescent="0.35">
      <c r="A11" s="66">
        <v>6</v>
      </c>
      <c r="B11" s="9">
        <f t="shared" ref="B11:Q11" si="24">ROUNDDOWN(B79*$E$2,2)</f>
        <v>48019.15</v>
      </c>
      <c r="C11" s="10">
        <f t="shared" si="24"/>
        <v>54963.3</v>
      </c>
      <c r="D11" s="9">
        <f t="shared" si="24"/>
        <v>48019.15</v>
      </c>
      <c r="E11" s="10">
        <f t="shared" si="24"/>
        <v>54963.3</v>
      </c>
      <c r="F11" s="9">
        <f t="shared" si="24"/>
        <v>53658.59</v>
      </c>
      <c r="G11" s="10">
        <f t="shared" si="24"/>
        <v>57529.73</v>
      </c>
      <c r="H11" s="9">
        <f t="shared" ref="H11:I11" si="25">ROUNDDOWN(H79*$E$2,2)</f>
        <v>50100.98</v>
      </c>
      <c r="I11" s="10">
        <f t="shared" si="25"/>
        <v>57529.73</v>
      </c>
      <c r="J11" s="9">
        <f t="shared" ref="J11:K11" si="26">ROUNDDOWN(J79*$E$2,2)</f>
        <v>53129.21</v>
      </c>
      <c r="K11" s="10">
        <f t="shared" si="26"/>
        <v>62781.77</v>
      </c>
      <c r="L11" s="13">
        <f t="shared" si="2"/>
        <v>54880.08</v>
      </c>
      <c r="M11" s="9">
        <f t="shared" si="24"/>
        <v>53658.59</v>
      </c>
      <c r="N11" s="10">
        <f t="shared" si="24"/>
        <v>57529.73</v>
      </c>
      <c r="O11" s="13">
        <f t="shared" si="0"/>
        <v>54963.3</v>
      </c>
      <c r="P11" s="9">
        <f t="shared" si="24"/>
        <v>45843.46</v>
      </c>
      <c r="Q11" s="10">
        <f t="shared" si="24"/>
        <v>56017.38</v>
      </c>
      <c r="R11" s="13">
        <f t="shared" ref="R11" si="27">ROUNDDOWN(R79*$E$2,2)</f>
        <v>44980.81</v>
      </c>
    </row>
    <row r="12" spans="1:18" x14ac:dyDescent="0.35">
      <c r="A12" s="66">
        <v>7</v>
      </c>
      <c r="B12" s="9">
        <f t="shared" ref="B12:Q12" si="28">ROUNDDOWN(B80*$E$2,2)</f>
        <v>49959.13</v>
      </c>
      <c r="C12" s="10">
        <f t="shared" si="28"/>
        <v>57844.85</v>
      </c>
      <c r="D12" s="9">
        <f t="shared" si="28"/>
        <v>49959.13</v>
      </c>
      <c r="E12" s="10">
        <f t="shared" si="28"/>
        <v>57844.85</v>
      </c>
      <c r="F12" s="9">
        <f t="shared" si="28"/>
        <v>56177.64</v>
      </c>
      <c r="G12" s="10">
        <f t="shared" si="28"/>
        <v>60274.02</v>
      </c>
      <c r="H12" s="9">
        <f t="shared" ref="H12:I12" si="29">ROUNDDOWN(H80*$E$2,2)</f>
        <v>52040.959999999999</v>
      </c>
      <c r="I12" s="10">
        <f t="shared" si="29"/>
        <v>60274.02</v>
      </c>
      <c r="J12" s="9">
        <f t="shared" ref="J12:K12" si="30">ROUNDDOWN(J80*$E$2,2)</f>
        <v>55069.18</v>
      </c>
      <c r="K12" s="10">
        <f t="shared" si="30"/>
        <v>65526.05</v>
      </c>
      <c r="L12" s="13">
        <f t="shared" si="2"/>
        <v>57151.22</v>
      </c>
      <c r="M12" s="9">
        <f t="shared" si="28"/>
        <v>56177.64</v>
      </c>
      <c r="N12" s="10">
        <f t="shared" si="28"/>
        <v>60274.02</v>
      </c>
      <c r="O12" s="13">
        <f t="shared" si="0"/>
        <v>57844.85</v>
      </c>
      <c r="P12" s="9">
        <f t="shared" si="28"/>
        <v>47849.26</v>
      </c>
      <c r="Q12" s="10">
        <f t="shared" si="28"/>
        <v>58954.2</v>
      </c>
      <c r="R12" s="13">
        <f t="shared" ref="R12" si="31">ROUNDDOWN(R80*$E$2,2)</f>
        <v>46948.88</v>
      </c>
    </row>
    <row r="13" spans="1:18" x14ac:dyDescent="0.35">
      <c r="A13" s="66">
        <v>8</v>
      </c>
      <c r="B13" s="9">
        <f t="shared" ref="B13:Q13" si="32">ROUNDDOWN(B81*$E$2,2)</f>
        <v>49959.13</v>
      </c>
      <c r="C13" s="10">
        <f t="shared" si="32"/>
        <v>57844.85</v>
      </c>
      <c r="D13" s="9">
        <f t="shared" si="32"/>
        <v>49959.13</v>
      </c>
      <c r="E13" s="10">
        <f t="shared" si="32"/>
        <v>57844.85</v>
      </c>
      <c r="F13" s="9">
        <f t="shared" si="32"/>
        <v>56177.64</v>
      </c>
      <c r="G13" s="10">
        <f t="shared" si="32"/>
        <v>60274.02</v>
      </c>
      <c r="H13" s="9">
        <f t="shared" ref="H13:I13" si="33">ROUNDDOWN(H81*$E$2,2)</f>
        <v>52040.959999999999</v>
      </c>
      <c r="I13" s="10">
        <f t="shared" si="33"/>
        <v>60274.02</v>
      </c>
      <c r="J13" s="9">
        <f t="shared" ref="J13:K13" si="34">ROUNDDOWN(J81*$E$2,2)</f>
        <v>55069.18</v>
      </c>
      <c r="K13" s="10">
        <f t="shared" si="34"/>
        <v>65526.05</v>
      </c>
      <c r="L13" s="13">
        <f t="shared" si="2"/>
        <v>57151.22</v>
      </c>
      <c r="M13" s="9">
        <f t="shared" si="32"/>
        <v>56177.64</v>
      </c>
      <c r="N13" s="10">
        <f t="shared" si="32"/>
        <v>60274.02</v>
      </c>
      <c r="O13" s="13">
        <f t="shared" si="0"/>
        <v>57844.85</v>
      </c>
      <c r="P13" s="9">
        <f t="shared" si="32"/>
        <v>47849.26</v>
      </c>
      <c r="Q13" s="10">
        <f t="shared" si="32"/>
        <v>58954.2</v>
      </c>
      <c r="R13" s="13">
        <f t="shared" ref="R13" si="35">ROUNDDOWN(R81*$E$2,2)</f>
        <v>46948.88</v>
      </c>
    </row>
    <row r="14" spans="1:18" x14ac:dyDescent="0.35">
      <c r="A14" s="66">
        <v>9</v>
      </c>
      <c r="B14" s="9">
        <f t="shared" ref="B14:Q14" si="36">ROUNDDOWN(B82*$E$2,2)</f>
        <v>51899.1</v>
      </c>
      <c r="C14" s="10">
        <f t="shared" si="36"/>
        <v>60726.400000000001</v>
      </c>
      <c r="D14" s="9">
        <f t="shared" si="36"/>
        <v>51899.1</v>
      </c>
      <c r="E14" s="10">
        <f t="shared" si="36"/>
        <v>60726.400000000001</v>
      </c>
      <c r="F14" s="9">
        <f t="shared" si="36"/>
        <v>58699.57</v>
      </c>
      <c r="G14" s="10">
        <f t="shared" si="36"/>
        <v>63018.3</v>
      </c>
      <c r="H14" s="9">
        <f t="shared" ref="H14:I14" si="37">ROUNDDOWN(H82*$E$2,2)</f>
        <v>53980.93</v>
      </c>
      <c r="I14" s="10">
        <f t="shared" si="37"/>
        <v>63018.3</v>
      </c>
      <c r="J14" s="9">
        <f t="shared" ref="J14:K14" si="38">ROUNDDOWN(J82*$E$2,2)</f>
        <v>57009.15</v>
      </c>
      <c r="K14" s="10">
        <f t="shared" si="38"/>
        <v>68270.33</v>
      </c>
      <c r="L14" s="13">
        <f t="shared" si="2"/>
        <v>59422.36</v>
      </c>
      <c r="M14" s="9">
        <f t="shared" si="36"/>
        <v>58699.57</v>
      </c>
      <c r="N14" s="10">
        <f t="shared" si="36"/>
        <v>63018.3</v>
      </c>
      <c r="O14" s="13">
        <f t="shared" si="0"/>
        <v>60726.400000000001</v>
      </c>
      <c r="P14" s="9">
        <f t="shared" si="36"/>
        <v>49856.22</v>
      </c>
      <c r="Q14" s="10">
        <f t="shared" si="36"/>
        <v>61891.02</v>
      </c>
      <c r="R14" s="13">
        <f t="shared" ref="R14" si="39">ROUNDDOWN(R82*$E$2,2)</f>
        <v>48918.080000000002</v>
      </c>
    </row>
    <row r="15" spans="1:18" x14ac:dyDescent="0.35">
      <c r="A15" s="66">
        <v>10</v>
      </c>
      <c r="B15" s="9">
        <f t="shared" ref="B15:Q15" si="40">ROUNDDOWN(B83*$E$2,2)</f>
        <v>51899.1</v>
      </c>
      <c r="C15" s="10">
        <f t="shared" si="40"/>
        <v>60726.400000000001</v>
      </c>
      <c r="D15" s="9">
        <f t="shared" si="40"/>
        <v>51899.1</v>
      </c>
      <c r="E15" s="10">
        <f t="shared" si="40"/>
        <v>60726.400000000001</v>
      </c>
      <c r="F15" s="9">
        <f t="shared" si="40"/>
        <v>58699.57</v>
      </c>
      <c r="G15" s="10">
        <f t="shared" si="40"/>
        <v>63018.3</v>
      </c>
      <c r="H15" s="9">
        <f t="shared" ref="H15:I15" si="41">ROUNDDOWN(H83*$E$2,2)</f>
        <v>53980.93</v>
      </c>
      <c r="I15" s="10">
        <f t="shared" si="41"/>
        <v>63018.3</v>
      </c>
      <c r="J15" s="9">
        <f t="shared" ref="J15:K15" si="42">ROUNDDOWN(J83*$E$2,2)</f>
        <v>57009.15</v>
      </c>
      <c r="K15" s="10">
        <f t="shared" si="42"/>
        <v>68270.33</v>
      </c>
      <c r="L15" s="13">
        <f t="shared" si="2"/>
        <v>59422.36</v>
      </c>
      <c r="M15" s="9">
        <f t="shared" si="40"/>
        <v>58699.57</v>
      </c>
      <c r="N15" s="10">
        <f t="shared" si="40"/>
        <v>63018.3</v>
      </c>
      <c r="O15" s="13">
        <f t="shared" si="0"/>
        <v>60726.400000000001</v>
      </c>
      <c r="P15" s="9">
        <f t="shared" si="40"/>
        <v>49856.22</v>
      </c>
      <c r="Q15" s="10">
        <f t="shared" si="40"/>
        <v>61891.02</v>
      </c>
      <c r="R15" s="13">
        <f t="shared" ref="R15" si="43">ROUNDDOWN(R83*$E$2,2)</f>
        <v>48918.080000000002</v>
      </c>
    </row>
    <row r="16" spans="1:18" x14ac:dyDescent="0.35">
      <c r="A16" s="66">
        <v>11</v>
      </c>
      <c r="B16" s="9">
        <f t="shared" ref="B16:Q16" si="44">ROUNDDOWN(B84*$E$2,2)</f>
        <v>53839.07</v>
      </c>
      <c r="C16" s="10">
        <f t="shared" si="44"/>
        <v>63607.96</v>
      </c>
      <c r="D16" s="9">
        <f t="shared" si="44"/>
        <v>53839.07</v>
      </c>
      <c r="E16" s="10">
        <f t="shared" si="44"/>
        <v>63607.96</v>
      </c>
      <c r="F16" s="9">
        <f t="shared" si="44"/>
        <v>61221.49</v>
      </c>
      <c r="G16" s="10">
        <f t="shared" si="44"/>
        <v>65762.58</v>
      </c>
      <c r="H16" s="9">
        <f t="shared" ref="H16:I16" si="45">ROUNDDOWN(H84*$E$2,2)</f>
        <v>55920.9</v>
      </c>
      <c r="I16" s="10">
        <f t="shared" si="45"/>
        <v>65762.58</v>
      </c>
      <c r="J16" s="9">
        <f t="shared" ref="J16:K16" si="46">ROUNDDOWN(J84*$E$2,2)</f>
        <v>58949.13</v>
      </c>
      <c r="K16" s="10">
        <f t="shared" si="46"/>
        <v>71014.61</v>
      </c>
      <c r="L16" s="13">
        <f t="shared" si="2"/>
        <v>61693.49</v>
      </c>
      <c r="M16" s="9">
        <f t="shared" si="44"/>
        <v>61221.49</v>
      </c>
      <c r="N16" s="10">
        <f t="shared" si="44"/>
        <v>65762.58</v>
      </c>
      <c r="O16" s="13">
        <f t="shared" si="0"/>
        <v>63607.96</v>
      </c>
      <c r="P16" s="9">
        <f t="shared" si="44"/>
        <v>51833.33</v>
      </c>
      <c r="Q16" s="10">
        <f t="shared" si="44"/>
        <v>64827.83</v>
      </c>
      <c r="R16" s="13">
        <f t="shared" ref="R16" si="47">ROUNDDOWN(R84*$E$2,2)</f>
        <v>50857.99</v>
      </c>
    </row>
    <row r="17" spans="1:18" x14ac:dyDescent="0.35">
      <c r="A17" s="66">
        <v>12</v>
      </c>
      <c r="B17" s="9">
        <f t="shared" ref="B17:Q17" si="48">ROUNDDOWN(B85*$E$2,2)</f>
        <v>53839.07</v>
      </c>
      <c r="C17" s="10">
        <f t="shared" si="48"/>
        <v>63607.96</v>
      </c>
      <c r="D17" s="9">
        <f t="shared" si="48"/>
        <v>53839.07</v>
      </c>
      <c r="E17" s="10">
        <f t="shared" si="48"/>
        <v>63607.96</v>
      </c>
      <c r="F17" s="9">
        <f t="shared" si="48"/>
        <v>61221.49</v>
      </c>
      <c r="G17" s="10">
        <f t="shared" si="48"/>
        <v>65762.58</v>
      </c>
      <c r="H17" s="9">
        <f t="shared" ref="H17:I17" si="49">ROUNDDOWN(H85*$E$2,2)</f>
        <v>55920.9</v>
      </c>
      <c r="I17" s="10">
        <f t="shared" si="49"/>
        <v>65762.58</v>
      </c>
      <c r="J17" s="9">
        <f t="shared" ref="J17:K17" si="50">ROUNDDOWN(J85*$E$2,2)</f>
        <v>58949.13</v>
      </c>
      <c r="K17" s="10">
        <f t="shared" si="50"/>
        <v>71014.61</v>
      </c>
      <c r="L17" s="13">
        <f t="shared" si="2"/>
        <v>61693.49</v>
      </c>
      <c r="M17" s="9">
        <f t="shared" si="48"/>
        <v>61221.49</v>
      </c>
      <c r="N17" s="10">
        <f t="shared" si="48"/>
        <v>65762.58</v>
      </c>
      <c r="O17" s="13">
        <f t="shared" si="0"/>
        <v>63607.96</v>
      </c>
      <c r="P17" s="9">
        <f t="shared" si="48"/>
        <v>51833.33</v>
      </c>
      <c r="Q17" s="10">
        <f t="shared" si="48"/>
        <v>64827.83</v>
      </c>
      <c r="R17" s="13">
        <f t="shared" ref="R17" si="51">ROUNDDOWN(R85*$E$2,2)</f>
        <v>50857.99</v>
      </c>
    </row>
    <row r="18" spans="1:18" x14ac:dyDescent="0.35">
      <c r="A18" s="66">
        <v>13</v>
      </c>
      <c r="B18" s="9">
        <f t="shared" ref="B18:Q18" si="52">ROUNDDOWN(B86*$E$2,2)</f>
        <v>55779.05</v>
      </c>
      <c r="C18" s="10">
        <f t="shared" si="52"/>
        <v>66489.509999999995</v>
      </c>
      <c r="D18" s="9">
        <f t="shared" si="52"/>
        <v>55779.05</v>
      </c>
      <c r="E18" s="10">
        <f t="shared" si="52"/>
        <v>66489.509999999995</v>
      </c>
      <c r="F18" s="9">
        <f t="shared" si="52"/>
        <v>63743.42</v>
      </c>
      <c r="G18" s="10">
        <f t="shared" si="52"/>
        <v>68506.86</v>
      </c>
      <c r="H18" s="9">
        <f t="shared" ref="H18:I18" si="53">ROUNDDOWN(H86*$E$2,2)</f>
        <v>57860.88</v>
      </c>
      <c r="I18" s="10">
        <f t="shared" si="53"/>
        <v>68506.86</v>
      </c>
      <c r="J18" s="9">
        <f t="shared" ref="J18:K18" si="54">ROUNDDOWN(J86*$E$2,2)</f>
        <v>60889.1</v>
      </c>
      <c r="K18" s="10">
        <f t="shared" si="54"/>
        <v>73758.899999999994</v>
      </c>
      <c r="L18" s="13">
        <f t="shared" si="2"/>
        <v>63964.63</v>
      </c>
      <c r="M18" s="9">
        <f t="shared" si="52"/>
        <v>63743.42</v>
      </c>
      <c r="N18" s="10">
        <f t="shared" si="52"/>
        <v>68506.86</v>
      </c>
      <c r="O18" s="13">
        <f t="shared" si="0"/>
        <v>66489.509999999995</v>
      </c>
      <c r="P18" s="9">
        <f t="shared" si="52"/>
        <v>53810.44</v>
      </c>
      <c r="Q18" s="10">
        <f t="shared" si="52"/>
        <v>67764.649999999994</v>
      </c>
      <c r="R18" s="13">
        <f t="shared" ref="R18" si="55">ROUNDDOWN(R86*$E$2,2)</f>
        <v>52797.9</v>
      </c>
    </row>
    <row r="19" spans="1:18" x14ac:dyDescent="0.35">
      <c r="A19" s="66">
        <v>14</v>
      </c>
      <c r="B19" s="9">
        <f t="shared" ref="B19:Q19" si="56">ROUNDDOWN(B87*$E$2,2)</f>
        <v>55779.05</v>
      </c>
      <c r="C19" s="10">
        <f t="shared" si="56"/>
        <v>66489.509999999995</v>
      </c>
      <c r="D19" s="9">
        <f t="shared" si="56"/>
        <v>55779.05</v>
      </c>
      <c r="E19" s="10">
        <f t="shared" si="56"/>
        <v>66489.509999999995</v>
      </c>
      <c r="F19" s="9">
        <f t="shared" si="56"/>
        <v>63743.42</v>
      </c>
      <c r="G19" s="10">
        <f t="shared" si="56"/>
        <v>68506.86</v>
      </c>
      <c r="H19" s="9">
        <f t="shared" ref="H19:I19" si="57">ROUNDDOWN(H87*$E$2,2)</f>
        <v>57860.88</v>
      </c>
      <c r="I19" s="10">
        <f t="shared" si="57"/>
        <v>68506.86</v>
      </c>
      <c r="J19" s="9">
        <f t="shared" ref="J19:K19" si="58">ROUNDDOWN(J87*$E$2,2)</f>
        <v>60889.1</v>
      </c>
      <c r="K19" s="10">
        <f t="shared" si="58"/>
        <v>73758.899999999994</v>
      </c>
      <c r="L19" s="13">
        <f t="shared" si="2"/>
        <v>63964.63</v>
      </c>
      <c r="M19" s="9">
        <f t="shared" si="56"/>
        <v>63743.42</v>
      </c>
      <c r="N19" s="10">
        <f t="shared" si="56"/>
        <v>68506.86</v>
      </c>
      <c r="O19" s="13">
        <f t="shared" si="0"/>
        <v>66489.509999999995</v>
      </c>
      <c r="P19" s="9">
        <f t="shared" si="56"/>
        <v>53810.44</v>
      </c>
      <c r="Q19" s="10">
        <f t="shared" si="56"/>
        <v>67764.649999999994</v>
      </c>
      <c r="R19" s="13">
        <f t="shared" ref="R19" si="59">ROUNDDOWN(R87*$E$2,2)</f>
        <v>52797.9</v>
      </c>
    </row>
    <row r="20" spans="1:18" x14ac:dyDescent="0.35">
      <c r="A20" s="66">
        <v>15</v>
      </c>
      <c r="B20" s="9">
        <f t="shared" ref="B20:Q20" si="60">ROUNDDOWN(B88*$E$2,2)</f>
        <v>57719.02</v>
      </c>
      <c r="C20" s="10">
        <f t="shared" si="60"/>
        <v>69371.06</v>
      </c>
      <c r="D20" s="9">
        <f t="shared" si="60"/>
        <v>57719.02</v>
      </c>
      <c r="E20" s="10">
        <f t="shared" si="60"/>
        <v>69371.06</v>
      </c>
      <c r="F20" s="9">
        <f t="shared" si="60"/>
        <v>66235.7</v>
      </c>
      <c r="G20" s="10">
        <f t="shared" si="60"/>
        <v>71251.149999999994</v>
      </c>
      <c r="H20" s="9">
        <f t="shared" ref="H20:I20" si="61">ROUNDDOWN(H88*$E$2,2)</f>
        <v>59800.85</v>
      </c>
      <c r="I20" s="10">
        <f t="shared" si="61"/>
        <v>71251.149999999994</v>
      </c>
      <c r="J20" s="9">
        <f t="shared" ref="J20:K20" si="62">ROUNDDOWN(J88*$E$2,2)</f>
        <v>62829.07</v>
      </c>
      <c r="K20" s="10">
        <f t="shared" si="62"/>
        <v>76503.179999999993</v>
      </c>
      <c r="L20" s="13">
        <f t="shared" si="2"/>
        <v>66235.77</v>
      </c>
      <c r="M20" s="9">
        <f t="shared" si="60"/>
        <v>66235.7</v>
      </c>
      <c r="N20" s="10">
        <f t="shared" si="60"/>
        <v>71251.149999999994</v>
      </c>
      <c r="O20" s="13">
        <f t="shared" si="0"/>
        <v>69371.06</v>
      </c>
      <c r="P20" s="9">
        <f t="shared" si="60"/>
        <v>55787.56</v>
      </c>
      <c r="Q20" s="10">
        <f t="shared" si="60"/>
        <v>70701.47</v>
      </c>
      <c r="R20" s="13">
        <f t="shared" ref="R20" si="63">ROUNDDOWN(R88*$E$2,2)</f>
        <v>54737.8</v>
      </c>
    </row>
    <row r="21" spans="1:18" x14ac:dyDescent="0.35">
      <c r="A21" s="66">
        <v>16</v>
      </c>
      <c r="B21" s="9">
        <f t="shared" ref="B21:Q34" si="64">ROUNDDOWN(B89*$E$2,2)</f>
        <v>57719.02</v>
      </c>
      <c r="C21" s="10">
        <f t="shared" si="64"/>
        <v>69371.06</v>
      </c>
      <c r="D21" s="9">
        <f t="shared" si="64"/>
        <v>57719.02</v>
      </c>
      <c r="E21" s="10">
        <f t="shared" si="64"/>
        <v>69371.06</v>
      </c>
      <c r="F21" s="9">
        <f t="shared" si="64"/>
        <v>66235.7</v>
      </c>
      <c r="G21" s="10">
        <f t="shared" si="64"/>
        <v>71251.149999999994</v>
      </c>
      <c r="H21" s="9">
        <f t="shared" ref="H21:I21" si="65">ROUNDDOWN(H89*$E$2,2)</f>
        <v>59800.85</v>
      </c>
      <c r="I21" s="10">
        <f t="shared" si="65"/>
        <v>71251.149999999994</v>
      </c>
      <c r="J21" s="9">
        <f t="shared" ref="J21:L34" si="66">ROUNDDOWN(J89*$E$2,2)</f>
        <v>62829.07</v>
      </c>
      <c r="K21" s="10">
        <f t="shared" si="66"/>
        <v>76503.179999999993</v>
      </c>
      <c r="L21" s="13">
        <f t="shared" si="66"/>
        <v>66235.77</v>
      </c>
      <c r="M21" s="9">
        <f t="shared" si="64"/>
        <v>66235.7</v>
      </c>
      <c r="N21" s="10">
        <f t="shared" si="64"/>
        <v>71251.149999999994</v>
      </c>
      <c r="O21" s="13">
        <f t="shared" si="64"/>
        <v>69371.06</v>
      </c>
      <c r="P21" s="9">
        <f t="shared" si="64"/>
        <v>55787.56</v>
      </c>
      <c r="Q21" s="10">
        <f t="shared" si="64"/>
        <v>70701.47</v>
      </c>
      <c r="R21" s="13">
        <f t="shared" ref="R21" si="67">ROUNDDOWN(R89*$E$2,2)</f>
        <v>54737.8</v>
      </c>
    </row>
    <row r="22" spans="1:18" x14ac:dyDescent="0.35">
      <c r="A22" s="66">
        <v>17</v>
      </c>
      <c r="B22" s="9">
        <f t="shared" ref="B22:Q22" si="68">ROUNDDOWN(B90*$E$2,2)</f>
        <v>59658.99</v>
      </c>
      <c r="C22" s="10">
        <f t="shared" si="68"/>
        <v>72252.62</v>
      </c>
      <c r="D22" s="9">
        <f t="shared" si="68"/>
        <v>59658.99</v>
      </c>
      <c r="E22" s="10">
        <f t="shared" si="68"/>
        <v>72252.62</v>
      </c>
      <c r="F22" s="9">
        <f t="shared" si="68"/>
        <v>68506.84</v>
      </c>
      <c r="G22" s="10">
        <f t="shared" si="68"/>
        <v>73995.429999999993</v>
      </c>
      <c r="H22" s="9">
        <f t="shared" ref="H22:I22" si="69">ROUNDDOWN(H90*$E$2,2)</f>
        <v>61740.82</v>
      </c>
      <c r="I22" s="10">
        <f t="shared" si="69"/>
        <v>73995.429999999993</v>
      </c>
      <c r="J22" s="9">
        <f t="shared" ref="J22:K22" si="70">ROUNDDOWN(J90*$E$2,2)</f>
        <v>64769.05</v>
      </c>
      <c r="K22" s="10">
        <f t="shared" si="70"/>
        <v>79247.460000000006</v>
      </c>
      <c r="L22" s="13">
        <f t="shared" si="66"/>
        <v>68506.91</v>
      </c>
      <c r="M22" s="9">
        <f t="shared" si="68"/>
        <v>68506.84</v>
      </c>
      <c r="N22" s="10">
        <f t="shared" si="68"/>
        <v>73995.429999999993</v>
      </c>
      <c r="O22" s="13">
        <f t="shared" si="64"/>
        <v>72252.62</v>
      </c>
      <c r="P22" s="9">
        <f t="shared" si="68"/>
        <v>57764.67</v>
      </c>
      <c r="Q22" s="10">
        <f t="shared" si="68"/>
        <v>73638.289999999994</v>
      </c>
      <c r="R22" s="13">
        <f t="shared" ref="R22" si="71">ROUNDDOWN(R90*$E$2,2)</f>
        <v>56677.71</v>
      </c>
    </row>
    <row r="23" spans="1:18" x14ac:dyDescent="0.35">
      <c r="A23" s="66">
        <v>18</v>
      </c>
      <c r="B23" s="9">
        <f t="shared" ref="B23:Q23" si="72">ROUNDDOWN(B91*$E$2,2)</f>
        <v>59658.99</v>
      </c>
      <c r="C23" s="10">
        <f t="shared" si="72"/>
        <v>72252.62</v>
      </c>
      <c r="D23" s="9">
        <f t="shared" si="72"/>
        <v>59658.99</v>
      </c>
      <c r="E23" s="10">
        <f t="shared" si="72"/>
        <v>72252.62</v>
      </c>
      <c r="F23" s="9">
        <f t="shared" si="72"/>
        <v>68506.84</v>
      </c>
      <c r="G23" s="10">
        <f t="shared" si="72"/>
        <v>73995.429999999993</v>
      </c>
      <c r="H23" s="9">
        <f t="shared" ref="H23:I23" si="73">ROUNDDOWN(H91*$E$2,2)</f>
        <v>61740.82</v>
      </c>
      <c r="I23" s="10">
        <f t="shared" si="73"/>
        <v>73995.429999999993</v>
      </c>
      <c r="J23" s="9">
        <f t="shared" ref="J23:K23" si="74">ROUNDDOWN(J91*$E$2,2)</f>
        <v>64769.05</v>
      </c>
      <c r="K23" s="10">
        <f t="shared" si="74"/>
        <v>79247.460000000006</v>
      </c>
      <c r="L23" s="13">
        <f t="shared" si="66"/>
        <v>68506.91</v>
      </c>
      <c r="M23" s="9">
        <f t="shared" si="72"/>
        <v>68506.84</v>
      </c>
      <c r="N23" s="10">
        <f t="shared" si="72"/>
        <v>73995.429999999993</v>
      </c>
      <c r="O23" s="13">
        <f t="shared" si="64"/>
        <v>72252.62</v>
      </c>
      <c r="P23" s="9">
        <f t="shared" si="72"/>
        <v>57764.67</v>
      </c>
      <c r="Q23" s="10">
        <f t="shared" si="72"/>
        <v>73638.289999999994</v>
      </c>
      <c r="R23" s="13">
        <f t="shared" ref="R23" si="75">ROUNDDOWN(R91*$E$2,2)</f>
        <v>56677.71</v>
      </c>
    </row>
    <row r="24" spans="1:18" x14ac:dyDescent="0.35">
      <c r="A24" s="66">
        <v>19</v>
      </c>
      <c r="B24" s="9">
        <f t="shared" ref="B24:Q24" si="76">ROUNDDOWN(B92*$E$2,2)</f>
        <v>61598.97</v>
      </c>
      <c r="C24" s="10">
        <f t="shared" si="76"/>
        <v>75134.17</v>
      </c>
      <c r="D24" s="9">
        <f t="shared" si="76"/>
        <v>61598.97</v>
      </c>
      <c r="E24" s="10">
        <f t="shared" si="76"/>
        <v>75134.17</v>
      </c>
      <c r="F24" s="9">
        <f t="shared" si="76"/>
        <v>70777.98</v>
      </c>
      <c r="G24" s="10">
        <f t="shared" si="76"/>
        <v>76739.710000000006</v>
      </c>
      <c r="H24" s="9">
        <f t="shared" ref="H24:I24" si="77">ROUNDDOWN(H92*$E$2,2)</f>
        <v>63680.79</v>
      </c>
      <c r="I24" s="10">
        <f t="shared" si="77"/>
        <v>76739.710000000006</v>
      </c>
      <c r="J24" s="9">
        <f t="shared" ref="J24:K24" si="78">ROUNDDOWN(J92*$E$2,2)</f>
        <v>66709.02</v>
      </c>
      <c r="K24" s="10">
        <f t="shared" si="78"/>
        <v>81991.740000000005</v>
      </c>
      <c r="L24" s="13">
        <f t="shared" si="66"/>
        <v>70778.039999999994</v>
      </c>
      <c r="M24" s="9">
        <f t="shared" si="76"/>
        <v>70777.98</v>
      </c>
      <c r="N24" s="10">
        <f t="shared" si="76"/>
        <v>76739.710000000006</v>
      </c>
      <c r="O24" s="13">
        <f t="shared" si="64"/>
        <v>75134.17</v>
      </c>
      <c r="P24" s="9">
        <f t="shared" si="76"/>
        <v>59741.78</v>
      </c>
      <c r="Q24" s="10">
        <f t="shared" si="76"/>
        <v>76575.100000000006</v>
      </c>
      <c r="R24" s="13">
        <f t="shared" ref="R24" si="79">ROUNDDOWN(R92*$E$2,2)</f>
        <v>58617.62</v>
      </c>
    </row>
    <row r="25" spans="1:18" x14ac:dyDescent="0.35">
      <c r="A25" s="66">
        <v>20</v>
      </c>
      <c r="B25" s="9">
        <f t="shared" ref="B25:Q25" si="80">ROUNDDOWN(B93*$E$2,2)</f>
        <v>61598.97</v>
      </c>
      <c r="C25" s="10">
        <f t="shared" si="80"/>
        <v>75134.17</v>
      </c>
      <c r="D25" s="9">
        <f t="shared" si="80"/>
        <v>61598.97</v>
      </c>
      <c r="E25" s="10">
        <f t="shared" si="80"/>
        <v>75134.17</v>
      </c>
      <c r="F25" s="9">
        <f t="shared" si="80"/>
        <v>70777.98</v>
      </c>
      <c r="G25" s="10">
        <f t="shared" si="80"/>
        <v>76739.710000000006</v>
      </c>
      <c r="H25" s="9">
        <f t="shared" ref="H25:I25" si="81">ROUNDDOWN(H93*$E$2,2)</f>
        <v>63680.79</v>
      </c>
      <c r="I25" s="10">
        <f t="shared" si="81"/>
        <v>76739.710000000006</v>
      </c>
      <c r="J25" s="9">
        <f t="shared" ref="J25:K25" si="82">ROUNDDOWN(J93*$E$2,2)</f>
        <v>66709.02</v>
      </c>
      <c r="K25" s="10">
        <f t="shared" si="82"/>
        <v>81991.740000000005</v>
      </c>
      <c r="L25" s="13">
        <f t="shared" si="66"/>
        <v>70778.039999999994</v>
      </c>
      <c r="M25" s="9">
        <f t="shared" si="80"/>
        <v>70777.98</v>
      </c>
      <c r="N25" s="10">
        <f t="shared" si="80"/>
        <v>76739.710000000006</v>
      </c>
      <c r="O25" s="13">
        <f t="shared" si="64"/>
        <v>75134.17</v>
      </c>
      <c r="P25" s="9">
        <f t="shared" si="80"/>
        <v>59741.78</v>
      </c>
      <c r="Q25" s="10">
        <f t="shared" si="80"/>
        <v>76575.100000000006</v>
      </c>
      <c r="R25" s="13">
        <f t="shared" ref="R25" si="83">ROUNDDOWN(R93*$E$2,2)</f>
        <v>58617.62</v>
      </c>
    </row>
    <row r="26" spans="1:18" x14ac:dyDescent="0.35">
      <c r="A26" s="66">
        <v>21</v>
      </c>
      <c r="B26" s="9">
        <f t="shared" ref="B26:Q26" si="84">ROUNDDOWN(B94*$E$2,2)</f>
        <v>63538.94</v>
      </c>
      <c r="C26" s="10">
        <f t="shared" si="84"/>
        <v>78015.72</v>
      </c>
      <c r="D26" s="9">
        <f t="shared" si="84"/>
        <v>63538.94</v>
      </c>
      <c r="E26" s="10">
        <f t="shared" si="84"/>
        <v>78015.72</v>
      </c>
      <c r="F26" s="9">
        <f t="shared" si="84"/>
        <v>73049.119999999995</v>
      </c>
      <c r="G26" s="10">
        <f t="shared" si="84"/>
        <v>79483.990000000005</v>
      </c>
      <c r="H26" s="9">
        <f t="shared" ref="H26:I26" si="85">ROUNDDOWN(H94*$E$2,2)</f>
        <v>65620.77</v>
      </c>
      <c r="I26" s="10">
        <f t="shared" si="85"/>
        <v>79483.990000000005</v>
      </c>
      <c r="J26" s="9">
        <f t="shared" ref="J26:K26" si="86">ROUNDDOWN(J94*$E$2,2)</f>
        <v>68648.990000000005</v>
      </c>
      <c r="K26" s="10">
        <f t="shared" si="86"/>
        <v>84736.03</v>
      </c>
      <c r="L26" s="13">
        <f t="shared" si="66"/>
        <v>73049.179999999993</v>
      </c>
      <c r="M26" s="9">
        <f t="shared" si="84"/>
        <v>73049.119999999995</v>
      </c>
      <c r="N26" s="10">
        <f t="shared" si="84"/>
        <v>79483.990000000005</v>
      </c>
      <c r="O26" s="13">
        <f t="shared" si="64"/>
        <v>78015.72</v>
      </c>
      <c r="P26" s="9">
        <f t="shared" si="84"/>
        <v>61718.9</v>
      </c>
      <c r="Q26" s="10">
        <f t="shared" si="84"/>
        <v>79511.92</v>
      </c>
      <c r="R26" s="13">
        <f t="shared" ref="R26" si="87">ROUNDDOWN(R94*$E$2,2)</f>
        <v>60557.53</v>
      </c>
    </row>
    <row r="27" spans="1:18" x14ac:dyDescent="0.35">
      <c r="A27" s="66">
        <v>22</v>
      </c>
      <c r="B27" s="9">
        <f t="shared" ref="B27:Q27" si="88">ROUNDDOWN(B95*$E$2,2)</f>
        <v>63538.94</v>
      </c>
      <c r="C27" s="10">
        <f t="shared" si="88"/>
        <v>78015.72</v>
      </c>
      <c r="D27" s="9">
        <f t="shared" si="88"/>
        <v>63538.94</v>
      </c>
      <c r="E27" s="10">
        <f t="shared" si="88"/>
        <v>78015.72</v>
      </c>
      <c r="F27" s="9">
        <f t="shared" si="88"/>
        <v>73049.119999999995</v>
      </c>
      <c r="G27" s="10">
        <f t="shared" si="88"/>
        <v>79483.990000000005</v>
      </c>
      <c r="H27" s="9">
        <f t="shared" ref="H27:I27" si="89">ROUNDDOWN(H95*$E$2,2)</f>
        <v>65620.77</v>
      </c>
      <c r="I27" s="10">
        <f t="shared" si="89"/>
        <v>79483.990000000005</v>
      </c>
      <c r="J27" s="9">
        <f t="shared" ref="J27:K27" si="90">ROUNDDOWN(J95*$E$2,2)</f>
        <v>68648.990000000005</v>
      </c>
      <c r="K27" s="10">
        <f t="shared" si="90"/>
        <v>84736.03</v>
      </c>
      <c r="L27" s="13">
        <f t="shared" si="66"/>
        <v>73049.179999999993</v>
      </c>
      <c r="M27" s="9">
        <f t="shared" si="88"/>
        <v>73049.119999999995</v>
      </c>
      <c r="N27" s="10">
        <f t="shared" si="88"/>
        <v>79483.990000000005</v>
      </c>
      <c r="O27" s="13">
        <f t="shared" si="64"/>
        <v>78015.72</v>
      </c>
      <c r="P27" s="9">
        <f t="shared" si="88"/>
        <v>61718.9</v>
      </c>
      <c r="Q27" s="10">
        <f t="shared" si="88"/>
        <v>79511.92</v>
      </c>
      <c r="R27" s="13">
        <f t="shared" ref="R27" si="91">ROUNDDOWN(R95*$E$2,2)</f>
        <v>60557.53</v>
      </c>
    </row>
    <row r="28" spans="1:18" x14ac:dyDescent="0.35">
      <c r="A28" s="66">
        <v>23</v>
      </c>
      <c r="B28" s="9">
        <f t="shared" ref="B28:Q28" si="92">ROUNDDOWN(B96*$E$2,2)</f>
        <v>65478.91</v>
      </c>
      <c r="C28" s="10">
        <f t="shared" si="92"/>
        <v>80897.27</v>
      </c>
      <c r="D28" s="9">
        <f t="shared" si="92"/>
        <v>65478.91</v>
      </c>
      <c r="E28" s="10">
        <f t="shared" si="92"/>
        <v>80897.27</v>
      </c>
      <c r="F28" s="9">
        <f t="shared" si="92"/>
        <v>75320.25</v>
      </c>
      <c r="G28" s="10">
        <f t="shared" si="92"/>
        <v>82228.28</v>
      </c>
      <c r="H28" s="9">
        <f t="shared" ref="H28:I28" si="93">ROUNDDOWN(H96*$E$2,2)</f>
        <v>67560.740000000005</v>
      </c>
      <c r="I28" s="10">
        <f t="shared" si="93"/>
        <v>82228.28</v>
      </c>
      <c r="J28" s="9">
        <f t="shared" ref="J28:K28" si="94">ROUNDDOWN(J96*$E$2,2)</f>
        <v>70588.97</v>
      </c>
      <c r="K28" s="10">
        <f t="shared" si="94"/>
        <v>87480.31</v>
      </c>
      <c r="L28" s="13">
        <f t="shared" si="66"/>
        <v>75320.320000000007</v>
      </c>
      <c r="M28" s="9">
        <f t="shared" si="92"/>
        <v>75320.25</v>
      </c>
      <c r="N28" s="10">
        <f t="shared" si="92"/>
        <v>82228.28</v>
      </c>
      <c r="O28" s="13">
        <f t="shared" si="64"/>
        <v>80897.27</v>
      </c>
      <c r="P28" s="9">
        <f t="shared" si="92"/>
        <v>63696.01</v>
      </c>
      <c r="Q28" s="10">
        <f t="shared" si="92"/>
        <v>82448.740000000005</v>
      </c>
      <c r="R28" s="13">
        <f t="shared" ref="R28" si="95">ROUNDDOWN(R96*$E$2,2)</f>
        <v>62497.440000000002</v>
      </c>
    </row>
    <row r="29" spans="1:18" x14ac:dyDescent="0.35">
      <c r="A29" s="66">
        <v>24</v>
      </c>
      <c r="B29" s="9">
        <f t="shared" ref="B29:Q29" si="96">ROUNDDOWN(B97*$E$2,2)</f>
        <v>65478.91</v>
      </c>
      <c r="C29" s="10">
        <f t="shared" si="96"/>
        <v>80897.27</v>
      </c>
      <c r="D29" s="9">
        <f t="shared" si="96"/>
        <v>65478.91</v>
      </c>
      <c r="E29" s="10">
        <f t="shared" si="96"/>
        <v>80897.27</v>
      </c>
      <c r="F29" s="9">
        <f t="shared" si="96"/>
        <v>75320.25</v>
      </c>
      <c r="G29" s="10">
        <f t="shared" si="96"/>
        <v>82228.28</v>
      </c>
      <c r="H29" s="9">
        <f t="shared" ref="H29:I29" si="97">ROUNDDOWN(H97*$E$2,2)</f>
        <v>67560.740000000005</v>
      </c>
      <c r="I29" s="10">
        <f t="shared" si="97"/>
        <v>82228.28</v>
      </c>
      <c r="J29" s="9">
        <f t="shared" ref="J29:K29" si="98">ROUNDDOWN(J97*$E$2,2)</f>
        <v>70588.97</v>
      </c>
      <c r="K29" s="10">
        <f t="shared" si="98"/>
        <v>87480.31</v>
      </c>
      <c r="L29" s="13">
        <f t="shared" si="66"/>
        <v>75320.320000000007</v>
      </c>
      <c r="M29" s="9">
        <f t="shared" si="96"/>
        <v>75320.25</v>
      </c>
      <c r="N29" s="10">
        <f t="shared" si="96"/>
        <v>82228.28</v>
      </c>
      <c r="O29" s="13">
        <f t="shared" si="64"/>
        <v>80897.27</v>
      </c>
      <c r="P29" s="9">
        <f t="shared" si="96"/>
        <v>63696.01</v>
      </c>
      <c r="Q29" s="10">
        <f t="shared" si="96"/>
        <v>82448.740000000005</v>
      </c>
      <c r="R29" s="13">
        <f t="shared" ref="R29" si="99">ROUNDDOWN(R97*$E$2,2)</f>
        <v>62497.440000000002</v>
      </c>
    </row>
    <row r="30" spans="1:18" x14ac:dyDescent="0.35">
      <c r="A30" s="66">
        <v>25</v>
      </c>
      <c r="B30" s="9">
        <f t="shared" ref="B30:Q30" si="100">ROUNDDOWN(B98*$E$2,2)</f>
        <v>67418.89</v>
      </c>
      <c r="C30" s="10">
        <f t="shared" si="100"/>
        <v>83778.83</v>
      </c>
      <c r="D30" s="9">
        <f t="shared" si="100"/>
        <v>67418.89</v>
      </c>
      <c r="E30" s="10">
        <f t="shared" si="100"/>
        <v>83778.83</v>
      </c>
      <c r="F30" s="9">
        <f t="shared" si="100"/>
        <v>77591.39</v>
      </c>
      <c r="G30" s="10">
        <f t="shared" si="100"/>
        <v>84972.56</v>
      </c>
      <c r="H30" s="9">
        <f t="shared" ref="H30:I30" si="101">ROUNDDOWN(H98*$E$2,2)</f>
        <v>69500.710000000006</v>
      </c>
      <c r="I30" s="10">
        <f t="shared" si="101"/>
        <v>84972.56</v>
      </c>
      <c r="J30" s="9">
        <f t="shared" ref="J30:K30" si="102">ROUNDDOWN(J98*$E$2,2)</f>
        <v>72528.94</v>
      </c>
      <c r="K30" s="10">
        <f t="shared" si="102"/>
        <v>90224.59</v>
      </c>
      <c r="L30" s="13">
        <f t="shared" si="66"/>
        <v>77591.45</v>
      </c>
      <c r="M30" s="9">
        <f t="shared" si="100"/>
        <v>77591.39</v>
      </c>
      <c r="N30" s="10">
        <f t="shared" si="100"/>
        <v>84972.56</v>
      </c>
      <c r="O30" s="13">
        <f t="shared" si="64"/>
        <v>83778.83</v>
      </c>
      <c r="P30" s="9">
        <f t="shared" si="100"/>
        <v>65673.13</v>
      </c>
      <c r="Q30" s="10">
        <f t="shared" si="100"/>
        <v>85385.56</v>
      </c>
      <c r="R30" s="13">
        <f t="shared" ref="R30" si="103">ROUNDDOWN(R98*$E$2,2)</f>
        <v>64437.35</v>
      </c>
    </row>
    <row r="31" spans="1:18" x14ac:dyDescent="0.35">
      <c r="A31" s="66">
        <v>26</v>
      </c>
      <c r="B31" s="9">
        <f t="shared" ref="B31:Q31" si="104">ROUNDDOWN(B99*$E$2,2)</f>
        <v>67418.89</v>
      </c>
      <c r="C31" s="10">
        <f t="shared" si="104"/>
        <v>83778.83</v>
      </c>
      <c r="D31" s="9">
        <f t="shared" si="104"/>
        <v>67418.89</v>
      </c>
      <c r="E31" s="10">
        <f t="shared" si="104"/>
        <v>83778.83</v>
      </c>
      <c r="F31" s="9">
        <f t="shared" si="104"/>
        <v>77591.39</v>
      </c>
      <c r="G31" s="10">
        <f t="shared" si="104"/>
        <v>84972.56</v>
      </c>
      <c r="H31" s="9">
        <f t="shared" ref="H31:I31" si="105">ROUNDDOWN(H99*$E$2,2)</f>
        <v>69500.710000000006</v>
      </c>
      <c r="I31" s="10">
        <f t="shared" si="105"/>
        <v>84972.56</v>
      </c>
      <c r="J31" s="9">
        <f t="shared" ref="J31:K31" si="106">ROUNDDOWN(J99*$E$2,2)</f>
        <v>72528.94</v>
      </c>
      <c r="K31" s="10">
        <f t="shared" si="106"/>
        <v>90224.59</v>
      </c>
      <c r="L31" s="13">
        <f t="shared" si="66"/>
        <v>77591.45</v>
      </c>
      <c r="M31" s="9">
        <f t="shared" si="104"/>
        <v>77591.39</v>
      </c>
      <c r="N31" s="10">
        <f t="shared" si="104"/>
        <v>84972.56</v>
      </c>
      <c r="O31" s="13">
        <f t="shared" si="64"/>
        <v>83778.83</v>
      </c>
      <c r="P31" s="9">
        <f t="shared" si="104"/>
        <v>65673.13</v>
      </c>
      <c r="Q31" s="10">
        <f t="shared" si="104"/>
        <v>85385.56</v>
      </c>
      <c r="R31" s="13">
        <f t="shared" ref="R31" si="107">ROUNDDOWN(R99*$E$2,2)</f>
        <v>64437.35</v>
      </c>
    </row>
    <row r="32" spans="1:18" x14ac:dyDescent="0.35">
      <c r="A32" s="66">
        <v>27</v>
      </c>
      <c r="B32" s="9">
        <f t="shared" ref="B32:Q32" si="108">ROUNDDOWN(B100*$E$2,2)</f>
        <v>69358.86</v>
      </c>
      <c r="C32" s="10">
        <f t="shared" si="108"/>
        <v>83778.83</v>
      </c>
      <c r="D32" s="9">
        <f t="shared" si="108"/>
        <v>69358.86</v>
      </c>
      <c r="E32" s="10">
        <f t="shared" si="108"/>
        <v>83778.83</v>
      </c>
      <c r="F32" s="9">
        <f t="shared" si="108"/>
        <v>79862.53</v>
      </c>
      <c r="G32" s="10">
        <f t="shared" si="108"/>
        <v>84972.56</v>
      </c>
      <c r="H32" s="9">
        <f t="shared" ref="H32:I32" si="109">ROUNDDOWN(H100*$E$2,2)</f>
        <v>71440.69</v>
      </c>
      <c r="I32" s="10">
        <f t="shared" si="109"/>
        <v>84972.56</v>
      </c>
      <c r="J32" s="9">
        <f t="shared" ref="J32:K32" si="110">ROUNDDOWN(J100*$E$2,2)</f>
        <v>74468.91</v>
      </c>
      <c r="K32" s="10">
        <f t="shared" si="110"/>
        <v>90224.59</v>
      </c>
      <c r="L32" s="13">
        <f t="shared" si="66"/>
        <v>79862.59</v>
      </c>
      <c r="M32" s="9">
        <f t="shared" si="108"/>
        <v>79862.53</v>
      </c>
      <c r="N32" s="10">
        <f t="shared" si="108"/>
        <v>84972.56</v>
      </c>
      <c r="O32" s="13">
        <f t="shared" si="64"/>
        <v>83778.83</v>
      </c>
      <c r="P32" s="9">
        <f t="shared" si="108"/>
        <v>67650.240000000005</v>
      </c>
      <c r="Q32" s="10">
        <f t="shared" si="108"/>
        <v>85385.56</v>
      </c>
      <c r="R32" s="13">
        <f t="shared" ref="R32" si="111">ROUNDDOWN(R100*$E$2,2)</f>
        <v>66377.259999999995</v>
      </c>
    </row>
    <row r="33" spans="1:18" x14ac:dyDescent="0.35">
      <c r="A33" s="66" t="s">
        <v>37</v>
      </c>
      <c r="B33" s="9">
        <f t="shared" ref="B33:Q33" si="112">ROUNDDOWN(B101*$E$2,2)</f>
        <v>71298.83</v>
      </c>
      <c r="C33" s="10">
        <f t="shared" si="112"/>
        <v>86660.38</v>
      </c>
      <c r="D33" s="9">
        <f t="shared" si="112"/>
        <v>71298.83</v>
      </c>
      <c r="E33" s="10">
        <f t="shared" si="112"/>
        <v>86660.38</v>
      </c>
      <c r="F33" s="9">
        <f t="shared" si="112"/>
        <v>82133.66</v>
      </c>
      <c r="G33" s="10">
        <f t="shared" si="112"/>
        <v>87716.84</v>
      </c>
      <c r="H33" s="9">
        <f t="shared" ref="H33:I33" si="113">ROUNDDOWN(H101*$E$2,2)</f>
        <v>73380.66</v>
      </c>
      <c r="I33" s="10">
        <f t="shared" si="113"/>
        <v>87716.84</v>
      </c>
      <c r="J33" s="9">
        <f t="shared" ref="J33:K33" si="114">ROUNDDOWN(J101*$E$2,2)</f>
        <v>76408.89</v>
      </c>
      <c r="K33" s="10">
        <f t="shared" si="114"/>
        <v>92968.87</v>
      </c>
      <c r="L33" s="13">
        <f t="shared" si="66"/>
        <v>82133.73</v>
      </c>
      <c r="M33" s="9">
        <f t="shared" si="112"/>
        <v>82133.66</v>
      </c>
      <c r="N33" s="10">
        <f t="shared" si="112"/>
        <v>87716.84</v>
      </c>
      <c r="O33" s="13">
        <f t="shared" si="64"/>
        <v>86660.38</v>
      </c>
      <c r="P33" s="9">
        <f t="shared" si="112"/>
        <v>69627.350000000006</v>
      </c>
      <c r="Q33" s="10">
        <f t="shared" si="112"/>
        <v>88322.37</v>
      </c>
      <c r="R33" s="13">
        <f t="shared" ref="R33" si="115">ROUNDDOWN(R101*$E$2,2)</f>
        <v>68317.17</v>
      </c>
    </row>
    <row r="34" spans="1:18" ht="15" thickBot="1" x14ac:dyDescent="0.4">
      <c r="A34" s="66" t="s">
        <v>38</v>
      </c>
      <c r="B34" s="34">
        <f t="shared" ref="B34:Q34" si="116">ROUNDDOWN(B102*$E$2,2)</f>
        <v>73238.81</v>
      </c>
      <c r="C34" s="35">
        <f t="shared" si="116"/>
        <v>89541.93</v>
      </c>
      <c r="D34" s="34">
        <f t="shared" si="116"/>
        <v>73238.81</v>
      </c>
      <c r="E34" s="35">
        <f t="shared" si="116"/>
        <v>89541.93</v>
      </c>
      <c r="F34" s="34">
        <f t="shared" si="116"/>
        <v>84404.800000000003</v>
      </c>
      <c r="G34" s="35">
        <f t="shared" si="116"/>
        <v>90461.119999999995</v>
      </c>
      <c r="H34" s="34">
        <f t="shared" ref="H34:I34" si="117">ROUNDDOWN(H102*$E$2,2)</f>
        <v>75320.63</v>
      </c>
      <c r="I34" s="35">
        <f t="shared" si="117"/>
        <v>90461.119999999995</v>
      </c>
      <c r="J34" s="34">
        <f t="shared" ref="J34:K34" si="118">ROUNDDOWN(J102*$E$2,2)</f>
        <v>78348.86</v>
      </c>
      <c r="K34" s="35">
        <f t="shared" si="118"/>
        <v>95713.16</v>
      </c>
      <c r="L34" s="33">
        <f t="shared" si="66"/>
        <v>84404.86</v>
      </c>
      <c r="M34" s="34">
        <f t="shared" si="116"/>
        <v>84404.800000000003</v>
      </c>
      <c r="N34" s="35">
        <f t="shared" si="116"/>
        <v>90461.119999999995</v>
      </c>
      <c r="O34" s="33">
        <f t="shared" si="64"/>
        <v>89541.93</v>
      </c>
      <c r="P34" s="34">
        <f t="shared" si="116"/>
        <v>71604.47</v>
      </c>
      <c r="Q34" s="35">
        <f t="shared" si="116"/>
        <v>91259.19</v>
      </c>
      <c r="R34" s="33">
        <f t="shared" ref="R34" si="119">ROUNDDOWN(R102*$E$2,2)</f>
        <v>70257.08</v>
      </c>
    </row>
    <row r="35" spans="1:18" ht="15" thickBot="1" x14ac:dyDescent="0.4"/>
    <row r="36" spans="1:18" ht="16" hidden="1" thickBot="1" x14ac:dyDescent="0.4">
      <c r="A36" s="18" t="str">
        <f>'Enseignants,aux,param,soc,psy'!A37</f>
        <v>Traitements mensuels bruts d'application depuis le 1er janvier 2024, indexés au coefficient de liquidation: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0"/>
      <c r="M36" s="23"/>
      <c r="N36" s="23"/>
      <c r="O36" s="20"/>
      <c r="P36" s="22"/>
      <c r="Q36" s="20">
        <f>L1</f>
        <v>2.1223000000000001</v>
      </c>
      <c r="R36" s="20"/>
    </row>
    <row r="37" spans="1:18" s="21" customFormat="1" ht="47.25" customHeight="1" thickBot="1" x14ac:dyDescent="0.4">
      <c r="B37" s="77" t="s">
        <v>66</v>
      </c>
      <c r="C37" s="79"/>
      <c r="D37" s="77" t="s">
        <v>69</v>
      </c>
      <c r="E37" s="79"/>
      <c r="F37" s="77" t="s">
        <v>86</v>
      </c>
      <c r="G37" s="79"/>
      <c r="H37" s="77" t="s">
        <v>95</v>
      </c>
      <c r="I37" s="79"/>
      <c r="J37" s="77" t="s">
        <v>88</v>
      </c>
      <c r="K37" s="79"/>
      <c r="L37" s="32" t="s">
        <v>92</v>
      </c>
      <c r="M37" s="77" t="s">
        <v>68</v>
      </c>
      <c r="N37" s="83"/>
      <c r="O37" s="32" t="s">
        <v>73</v>
      </c>
      <c r="P37" s="77" t="s">
        <v>56</v>
      </c>
      <c r="Q37" s="79"/>
      <c r="R37" s="32" t="s">
        <v>53</v>
      </c>
    </row>
    <row r="38" spans="1:18" s="21" customFormat="1" ht="19.5" customHeight="1" x14ac:dyDescent="0.35">
      <c r="A38" s="36" t="s">
        <v>61</v>
      </c>
      <c r="B38" s="30">
        <v>346</v>
      </c>
      <c r="C38" s="31">
        <v>377</v>
      </c>
      <c r="D38" s="30">
        <v>346</v>
      </c>
      <c r="E38" s="31">
        <v>377</v>
      </c>
      <c r="F38" s="30">
        <v>367</v>
      </c>
      <c r="G38" s="31">
        <v>502</v>
      </c>
      <c r="H38" s="30" t="s">
        <v>87</v>
      </c>
      <c r="I38" s="31">
        <v>502</v>
      </c>
      <c r="J38" s="30">
        <v>327</v>
      </c>
      <c r="K38" s="31" t="s">
        <v>89</v>
      </c>
      <c r="L38" s="27">
        <v>504</v>
      </c>
      <c r="M38" s="30">
        <v>367</v>
      </c>
      <c r="N38" s="31">
        <v>502</v>
      </c>
      <c r="O38" s="27">
        <v>377</v>
      </c>
      <c r="P38" s="37" t="s">
        <v>54</v>
      </c>
      <c r="Q38" s="38" t="s">
        <v>55</v>
      </c>
      <c r="R38" s="27">
        <v>359</v>
      </c>
    </row>
    <row r="39" spans="1:18" x14ac:dyDescent="0.35">
      <c r="A39" s="6">
        <v>0</v>
      </c>
      <c r="B39" s="9">
        <f t="shared" ref="B39:Q54" si="120">ROUND(B5/12,2)</f>
        <v>3544.23</v>
      </c>
      <c r="C39" s="10">
        <f t="shared" si="120"/>
        <v>4044.85</v>
      </c>
      <c r="D39" s="9">
        <f t="shared" si="120"/>
        <v>3544.23</v>
      </c>
      <c r="E39" s="10">
        <f t="shared" si="120"/>
        <v>4044.85</v>
      </c>
      <c r="F39" s="9">
        <f t="shared" si="120"/>
        <v>3888.53</v>
      </c>
      <c r="G39" s="10">
        <f t="shared" si="120"/>
        <v>4198.76</v>
      </c>
      <c r="H39" s="9">
        <f t="shared" ref="H39:I39" si="121">ROUND(H5/12,2)</f>
        <v>3717.71</v>
      </c>
      <c r="I39" s="10">
        <f t="shared" si="121"/>
        <v>4198.76</v>
      </c>
      <c r="J39" s="9">
        <f t="shared" ref="J39:L54" si="122">ROUND(J5/12,2)</f>
        <v>3970.06</v>
      </c>
      <c r="K39" s="10">
        <f t="shared" si="122"/>
        <v>4636.43</v>
      </c>
      <c r="L39" s="13">
        <f t="shared" si="122"/>
        <v>4064.7</v>
      </c>
      <c r="M39" s="9">
        <f t="shared" si="120"/>
        <v>3888.53</v>
      </c>
      <c r="N39" s="10">
        <f t="shared" si="120"/>
        <v>4198.76</v>
      </c>
      <c r="O39" s="13">
        <f t="shared" si="120"/>
        <v>4044.85</v>
      </c>
      <c r="P39" s="9">
        <f t="shared" si="120"/>
        <v>3362.66</v>
      </c>
      <c r="Q39" s="10">
        <f t="shared" si="120"/>
        <v>4122.42</v>
      </c>
      <c r="R39" s="13">
        <f t="shared" ref="R39" si="123">ROUND(R5/12,2)</f>
        <v>3299.38</v>
      </c>
    </row>
    <row r="40" spans="1:18" x14ac:dyDescent="0.35">
      <c r="A40" s="6">
        <v>1</v>
      </c>
      <c r="B40" s="9">
        <f t="shared" si="120"/>
        <v>3642.8</v>
      </c>
      <c r="C40" s="10">
        <f t="shared" si="120"/>
        <v>4143.28</v>
      </c>
      <c r="D40" s="9">
        <f t="shared" si="120"/>
        <v>3642.8</v>
      </c>
      <c r="E40" s="10">
        <f t="shared" si="120"/>
        <v>4143.28</v>
      </c>
      <c r="F40" s="9">
        <f t="shared" si="120"/>
        <v>4014.18</v>
      </c>
      <c r="G40" s="10">
        <f t="shared" si="120"/>
        <v>4320.99</v>
      </c>
      <c r="H40" s="9">
        <f t="shared" ref="H40:I40" si="124">ROUND(H6/12,2)</f>
        <v>3816.28</v>
      </c>
      <c r="I40" s="10">
        <f t="shared" si="124"/>
        <v>4320.99</v>
      </c>
      <c r="J40" s="9">
        <f t="shared" ref="J40:K40" si="125">ROUND(J6/12,2)</f>
        <v>4068.63</v>
      </c>
      <c r="K40" s="10">
        <f t="shared" si="125"/>
        <v>4758.66</v>
      </c>
      <c r="L40" s="13">
        <f t="shared" si="122"/>
        <v>4171.16</v>
      </c>
      <c r="M40" s="9">
        <f t="shared" si="120"/>
        <v>4014.18</v>
      </c>
      <c r="N40" s="10">
        <f t="shared" si="120"/>
        <v>4320.99</v>
      </c>
      <c r="O40" s="13">
        <f t="shared" si="120"/>
        <v>4143.28</v>
      </c>
      <c r="P40" s="9">
        <f t="shared" si="120"/>
        <v>3461.16</v>
      </c>
      <c r="Q40" s="10">
        <f t="shared" si="120"/>
        <v>4222.74</v>
      </c>
      <c r="R40" s="13">
        <f t="shared" ref="R40" si="126">ROUND(R6/12,2)</f>
        <v>3396.03</v>
      </c>
    </row>
    <row r="41" spans="1:18" x14ac:dyDescent="0.35">
      <c r="A41" s="6">
        <v>2</v>
      </c>
      <c r="B41" s="9">
        <f t="shared" si="120"/>
        <v>3839.93</v>
      </c>
      <c r="C41" s="10">
        <f t="shared" si="120"/>
        <v>4340.1499999999996</v>
      </c>
      <c r="D41" s="9">
        <f t="shared" si="120"/>
        <v>3839.93</v>
      </c>
      <c r="E41" s="10">
        <f t="shared" si="120"/>
        <v>4340.1499999999996</v>
      </c>
      <c r="F41" s="9">
        <f t="shared" si="120"/>
        <v>4265.47</v>
      </c>
      <c r="G41" s="10">
        <f t="shared" si="120"/>
        <v>4565.45</v>
      </c>
      <c r="H41" s="9">
        <f t="shared" ref="H41:I41" si="127">ROUND(H7/12,2)</f>
        <v>4013.42</v>
      </c>
      <c r="I41" s="10">
        <f t="shared" si="127"/>
        <v>4565.45</v>
      </c>
      <c r="J41" s="9">
        <f t="shared" ref="J41:K41" si="128">ROUND(J7/12,2)</f>
        <v>4265.7700000000004</v>
      </c>
      <c r="K41" s="10">
        <f t="shared" si="128"/>
        <v>5003.12</v>
      </c>
      <c r="L41" s="13">
        <f t="shared" si="122"/>
        <v>4384.08</v>
      </c>
      <c r="M41" s="9">
        <f t="shared" si="120"/>
        <v>4265.47</v>
      </c>
      <c r="N41" s="10">
        <f t="shared" si="120"/>
        <v>4565.45</v>
      </c>
      <c r="O41" s="13">
        <f t="shared" si="120"/>
        <v>4340.1499999999996</v>
      </c>
      <c r="P41" s="9">
        <f t="shared" si="120"/>
        <v>3658.16</v>
      </c>
      <c r="Q41" s="10">
        <f t="shared" si="120"/>
        <v>4423.38</v>
      </c>
      <c r="R41" s="13">
        <f t="shared" ref="R41" si="129">ROUND(R7/12,2)</f>
        <v>3589.33</v>
      </c>
    </row>
    <row r="42" spans="1:18" x14ac:dyDescent="0.35">
      <c r="A42" s="6">
        <v>3</v>
      </c>
      <c r="B42" s="9">
        <f t="shared" si="120"/>
        <v>3839.93</v>
      </c>
      <c r="C42" s="10">
        <f t="shared" si="120"/>
        <v>4340.1499999999996</v>
      </c>
      <c r="D42" s="9">
        <f t="shared" si="120"/>
        <v>3839.93</v>
      </c>
      <c r="E42" s="10">
        <f t="shared" si="120"/>
        <v>4340.1499999999996</v>
      </c>
      <c r="F42" s="9">
        <f t="shared" si="120"/>
        <v>4265.47</v>
      </c>
      <c r="G42" s="10">
        <f t="shared" si="120"/>
        <v>4565.45</v>
      </c>
      <c r="H42" s="9">
        <f t="shared" ref="H42:I42" si="130">ROUND(H8/12,2)</f>
        <v>4013.42</v>
      </c>
      <c r="I42" s="10">
        <f t="shared" si="130"/>
        <v>4565.45</v>
      </c>
      <c r="J42" s="9">
        <f t="shared" ref="J42:K42" si="131">ROUND(J8/12,2)</f>
        <v>4265.7700000000004</v>
      </c>
      <c r="K42" s="10">
        <f t="shared" si="131"/>
        <v>5003.12</v>
      </c>
      <c r="L42" s="13">
        <f t="shared" si="122"/>
        <v>4384.08</v>
      </c>
      <c r="M42" s="9">
        <f t="shared" si="120"/>
        <v>4265.47</v>
      </c>
      <c r="N42" s="10">
        <f t="shared" si="120"/>
        <v>4565.45</v>
      </c>
      <c r="O42" s="13">
        <f t="shared" si="120"/>
        <v>4340.1499999999996</v>
      </c>
      <c r="P42" s="9">
        <f t="shared" si="120"/>
        <v>3658.16</v>
      </c>
      <c r="Q42" s="10">
        <f t="shared" si="120"/>
        <v>4423.38</v>
      </c>
      <c r="R42" s="13">
        <f t="shared" ref="R42" si="132">ROUND(R8/12,2)</f>
        <v>3589.33</v>
      </c>
    </row>
    <row r="43" spans="1:18" x14ac:dyDescent="0.35">
      <c r="A43" s="6">
        <v>4</v>
      </c>
      <c r="B43" s="9">
        <f t="shared" si="120"/>
        <v>3839.93</v>
      </c>
      <c r="C43" s="10">
        <f t="shared" si="120"/>
        <v>4340.1499999999996</v>
      </c>
      <c r="D43" s="9">
        <f t="shared" si="120"/>
        <v>3839.93</v>
      </c>
      <c r="E43" s="10">
        <f t="shared" si="120"/>
        <v>4340.1499999999996</v>
      </c>
      <c r="F43" s="9">
        <f t="shared" si="120"/>
        <v>4265.47</v>
      </c>
      <c r="G43" s="10">
        <f t="shared" si="120"/>
        <v>4565.45</v>
      </c>
      <c r="H43" s="9">
        <f t="shared" ref="H43:I43" si="133">ROUND(H9/12,2)</f>
        <v>4013.42</v>
      </c>
      <c r="I43" s="10">
        <f t="shared" si="133"/>
        <v>4565.45</v>
      </c>
      <c r="J43" s="9">
        <f t="shared" ref="J43:K43" si="134">ROUND(J9/12,2)</f>
        <v>4265.7700000000004</v>
      </c>
      <c r="K43" s="10">
        <f t="shared" si="134"/>
        <v>5003.12</v>
      </c>
      <c r="L43" s="13">
        <f t="shared" si="122"/>
        <v>4384.08</v>
      </c>
      <c r="M43" s="9">
        <f t="shared" si="120"/>
        <v>4265.47</v>
      </c>
      <c r="N43" s="10">
        <f t="shared" si="120"/>
        <v>4565.45</v>
      </c>
      <c r="O43" s="13">
        <f t="shared" si="120"/>
        <v>4340.1499999999996</v>
      </c>
      <c r="P43" s="9">
        <f t="shared" si="120"/>
        <v>3658.16</v>
      </c>
      <c r="Q43" s="10">
        <f t="shared" si="120"/>
        <v>4423.38</v>
      </c>
      <c r="R43" s="13">
        <f t="shared" ref="R43" si="135">ROUND(R9/12,2)</f>
        <v>3589.33</v>
      </c>
    </row>
    <row r="44" spans="1:18" x14ac:dyDescent="0.35">
      <c r="A44" s="6">
        <v>5</v>
      </c>
      <c r="B44" s="9">
        <f t="shared" si="120"/>
        <v>4001.6</v>
      </c>
      <c r="C44" s="10">
        <f t="shared" si="120"/>
        <v>4580.28</v>
      </c>
      <c r="D44" s="9">
        <f t="shared" si="120"/>
        <v>4001.6</v>
      </c>
      <c r="E44" s="10">
        <f t="shared" si="120"/>
        <v>4580.28</v>
      </c>
      <c r="F44" s="9">
        <f t="shared" si="120"/>
        <v>4471.55</v>
      </c>
      <c r="G44" s="10">
        <f t="shared" si="120"/>
        <v>4794.1400000000003</v>
      </c>
      <c r="H44" s="9">
        <f t="shared" ref="H44:I44" si="136">ROUND(H10/12,2)</f>
        <v>4175.08</v>
      </c>
      <c r="I44" s="10">
        <f t="shared" si="136"/>
        <v>4794.1400000000003</v>
      </c>
      <c r="J44" s="9">
        <f t="shared" ref="J44:K44" si="137">ROUND(J10/12,2)</f>
        <v>4427.43</v>
      </c>
      <c r="K44" s="10">
        <f t="shared" si="137"/>
        <v>5231.8100000000004</v>
      </c>
      <c r="L44" s="13">
        <f t="shared" si="122"/>
        <v>4573.34</v>
      </c>
      <c r="M44" s="9">
        <f t="shared" si="120"/>
        <v>4471.55</v>
      </c>
      <c r="N44" s="10">
        <f t="shared" si="120"/>
        <v>4794.1400000000003</v>
      </c>
      <c r="O44" s="13">
        <f t="shared" si="120"/>
        <v>4580.28</v>
      </c>
      <c r="P44" s="9">
        <f t="shared" si="120"/>
        <v>3820.29</v>
      </c>
      <c r="Q44" s="10">
        <f t="shared" si="120"/>
        <v>4668.12</v>
      </c>
      <c r="R44" s="13">
        <f t="shared" ref="R44" si="138">ROUND(R10/12,2)</f>
        <v>3748.4</v>
      </c>
    </row>
    <row r="45" spans="1:18" x14ac:dyDescent="0.35">
      <c r="A45" s="6">
        <v>6</v>
      </c>
      <c r="B45" s="9">
        <f t="shared" si="120"/>
        <v>4001.6</v>
      </c>
      <c r="C45" s="10">
        <f t="shared" si="120"/>
        <v>4580.28</v>
      </c>
      <c r="D45" s="9">
        <f t="shared" si="120"/>
        <v>4001.6</v>
      </c>
      <c r="E45" s="10">
        <f t="shared" si="120"/>
        <v>4580.28</v>
      </c>
      <c r="F45" s="9">
        <f t="shared" si="120"/>
        <v>4471.55</v>
      </c>
      <c r="G45" s="10">
        <f t="shared" si="120"/>
        <v>4794.1400000000003</v>
      </c>
      <c r="H45" s="9">
        <f t="shared" ref="H45:I45" si="139">ROUND(H11/12,2)</f>
        <v>4175.08</v>
      </c>
      <c r="I45" s="10">
        <f t="shared" si="139"/>
        <v>4794.1400000000003</v>
      </c>
      <c r="J45" s="9">
        <f t="shared" ref="J45:K45" si="140">ROUND(J11/12,2)</f>
        <v>4427.43</v>
      </c>
      <c r="K45" s="10">
        <f t="shared" si="140"/>
        <v>5231.8100000000004</v>
      </c>
      <c r="L45" s="13">
        <f t="shared" si="122"/>
        <v>4573.34</v>
      </c>
      <c r="M45" s="9">
        <f t="shared" si="120"/>
        <v>4471.55</v>
      </c>
      <c r="N45" s="10">
        <f t="shared" si="120"/>
        <v>4794.1400000000003</v>
      </c>
      <c r="O45" s="13">
        <f t="shared" si="120"/>
        <v>4580.28</v>
      </c>
      <c r="P45" s="9">
        <f t="shared" si="120"/>
        <v>3820.29</v>
      </c>
      <c r="Q45" s="10">
        <f t="shared" si="120"/>
        <v>4668.12</v>
      </c>
      <c r="R45" s="13">
        <f t="shared" ref="R45" si="141">ROUND(R11/12,2)</f>
        <v>3748.4</v>
      </c>
    </row>
    <row r="46" spans="1:18" x14ac:dyDescent="0.35">
      <c r="A46" s="6">
        <v>7</v>
      </c>
      <c r="B46" s="9">
        <f t="shared" si="120"/>
        <v>4163.26</v>
      </c>
      <c r="C46" s="10">
        <f t="shared" si="120"/>
        <v>4820.3999999999996</v>
      </c>
      <c r="D46" s="9">
        <f t="shared" si="120"/>
        <v>4163.26</v>
      </c>
      <c r="E46" s="10">
        <f t="shared" si="120"/>
        <v>4820.3999999999996</v>
      </c>
      <c r="F46" s="9">
        <f t="shared" si="120"/>
        <v>4681.47</v>
      </c>
      <c r="G46" s="10">
        <f t="shared" si="120"/>
        <v>5022.84</v>
      </c>
      <c r="H46" s="9">
        <f t="shared" ref="H46:I46" si="142">ROUND(H12/12,2)</f>
        <v>4336.75</v>
      </c>
      <c r="I46" s="10">
        <f t="shared" si="142"/>
        <v>5022.84</v>
      </c>
      <c r="J46" s="9">
        <f t="shared" ref="J46:K46" si="143">ROUND(J12/12,2)</f>
        <v>4589.1000000000004</v>
      </c>
      <c r="K46" s="10">
        <f t="shared" si="143"/>
        <v>5460.5</v>
      </c>
      <c r="L46" s="13">
        <f t="shared" si="122"/>
        <v>4762.6000000000004</v>
      </c>
      <c r="M46" s="9">
        <f t="shared" si="120"/>
        <v>4681.47</v>
      </c>
      <c r="N46" s="10">
        <f t="shared" si="120"/>
        <v>5022.84</v>
      </c>
      <c r="O46" s="13">
        <f t="shared" si="120"/>
        <v>4820.3999999999996</v>
      </c>
      <c r="P46" s="9">
        <f t="shared" si="120"/>
        <v>3987.44</v>
      </c>
      <c r="Q46" s="10">
        <f t="shared" si="120"/>
        <v>4912.8500000000004</v>
      </c>
      <c r="R46" s="13">
        <f t="shared" ref="R46" si="144">ROUND(R12/12,2)</f>
        <v>3912.41</v>
      </c>
    </row>
    <row r="47" spans="1:18" x14ac:dyDescent="0.35">
      <c r="A47" s="6">
        <v>8</v>
      </c>
      <c r="B47" s="9">
        <f t="shared" si="120"/>
        <v>4163.26</v>
      </c>
      <c r="C47" s="10">
        <f t="shared" si="120"/>
        <v>4820.3999999999996</v>
      </c>
      <c r="D47" s="9">
        <f t="shared" si="120"/>
        <v>4163.26</v>
      </c>
      <c r="E47" s="10">
        <f t="shared" si="120"/>
        <v>4820.3999999999996</v>
      </c>
      <c r="F47" s="9">
        <f t="shared" si="120"/>
        <v>4681.47</v>
      </c>
      <c r="G47" s="10">
        <f t="shared" si="120"/>
        <v>5022.84</v>
      </c>
      <c r="H47" s="9">
        <f t="shared" ref="H47:I47" si="145">ROUND(H13/12,2)</f>
        <v>4336.75</v>
      </c>
      <c r="I47" s="10">
        <f t="shared" si="145"/>
        <v>5022.84</v>
      </c>
      <c r="J47" s="9">
        <f t="shared" ref="J47:K47" si="146">ROUND(J13/12,2)</f>
        <v>4589.1000000000004</v>
      </c>
      <c r="K47" s="10">
        <f t="shared" si="146"/>
        <v>5460.5</v>
      </c>
      <c r="L47" s="13">
        <f t="shared" si="122"/>
        <v>4762.6000000000004</v>
      </c>
      <c r="M47" s="9">
        <f t="shared" si="120"/>
        <v>4681.47</v>
      </c>
      <c r="N47" s="10">
        <f t="shared" si="120"/>
        <v>5022.84</v>
      </c>
      <c r="O47" s="13">
        <f t="shared" si="120"/>
        <v>4820.3999999999996</v>
      </c>
      <c r="P47" s="9">
        <f t="shared" si="120"/>
        <v>3987.44</v>
      </c>
      <c r="Q47" s="10">
        <f t="shared" si="120"/>
        <v>4912.8500000000004</v>
      </c>
      <c r="R47" s="13">
        <f t="shared" ref="R47" si="147">ROUND(R13/12,2)</f>
        <v>3912.41</v>
      </c>
    </row>
    <row r="48" spans="1:18" x14ac:dyDescent="0.35">
      <c r="A48" s="6">
        <v>9</v>
      </c>
      <c r="B48" s="9">
        <f t="shared" si="120"/>
        <v>4324.93</v>
      </c>
      <c r="C48" s="10">
        <f t="shared" si="120"/>
        <v>5060.53</v>
      </c>
      <c r="D48" s="9">
        <f t="shared" si="120"/>
        <v>4324.93</v>
      </c>
      <c r="E48" s="10">
        <f t="shared" si="120"/>
        <v>5060.53</v>
      </c>
      <c r="F48" s="9">
        <f t="shared" si="120"/>
        <v>4891.63</v>
      </c>
      <c r="G48" s="10">
        <f t="shared" si="120"/>
        <v>5251.53</v>
      </c>
      <c r="H48" s="9">
        <f t="shared" ref="H48:I48" si="148">ROUND(H14/12,2)</f>
        <v>4498.41</v>
      </c>
      <c r="I48" s="10">
        <f t="shared" si="148"/>
        <v>5251.53</v>
      </c>
      <c r="J48" s="9">
        <f t="shared" ref="J48:K48" si="149">ROUND(J14/12,2)</f>
        <v>4750.76</v>
      </c>
      <c r="K48" s="10">
        <f t="shared" si="149"/>
        <v>5689.19</v>
      </c>
      <c r="L48" s="13">
        <f t="shared" si="122"/>
        <v>4951.8599999999997</v>
      </c>
      <c r="M48" s="9">
        <f t="shared" si="120"/>
        <v>4891.63</v>
      </c>
      <c r="N48" s="10">
        <f t="shared" si="120"/>
        <v>5251.53</v>
      </c>
      <c r="O48" s="13">
        <f t="shared" si="120"/>
        <v>5060.53</v>
      </c>
      <c r="P48" s="9">
        <f t="shared" si="120"/>
        <v>4154.6899999999996</v>
      </c>
      <c r="Q48" s="10">
        <f t="shared" si="120"/>
        <v>5157.59</v>
      </c>
      <c r="R48" s="13">
        <f t="shared" ref="R48" si="150">ROUND(R14/12,2)</f>
        <v>4076.51</v>
      </c>
    </row>
    <row r="49" spans="1:18" x14ac:dyDescent="0.35">
      <c r="A49" s="6">
        <v>10</v>
      </c>
      <c r="B49" s="9">
        <f t="shared" si="120"/>
        <v>4324.93</v>
      </c>
      <c r="C49" s="10">
        <f t="shared" si="120"/>
        <v>5060.53</v>
      </c>
      <c r="D49" s="9">
        <f t="shared" si="120"/>
        <v>4324.93</v>
      </c>
      <c r="E49" s="10">
        <f t="shared" si="120"/>
        <v>5060.53</v>
      </c>
      <c r="F49" s="9">
        <f t="shared" si="120"/>
        <v>4891.63</v>
      </c>
      <c r="G49" s="10">
        <f t="shared" si="120"/>
        <v>5251.53</v>
      </c>
      <c r="H49" s="9">
        <f t="shared" ref="H49:I49" si="151">ROUND(H15/12,2)</f>
        <v>4498.41</v>
      </c>
      <c r="I49" s="10">
        <f t="shared" si="151"/>
        <v>5251.53</v>
      </c>
      <c r="J49" s="9">
        <f t="shared" ref="J49:K49" si="152">ROUND(J15/12,2)</f>
        <v>4750.76</v>
      </c>
      <c r="K49" s="10">
        <f t="shared" si="152"/>
        <v>5689.19</v>
      </c>
      <c r="L49" s="13">
        <f t="shared" si="122"/>
        <v>4951.8599999999997</v>
      </c>
      <c r="M49" s="9">
        <f t="shared" si="120"/>
        <v>4891.63</v>
      </c>
      <c r="N49" s="10">
        <f t="shared" si="120"/>
        <v>5251.53</v>
      </c>
      <c r="O49" s="13">
        <f t="shared" si="120"/>
        <v>5060.53</v>
      </c>
      <c r="P49" s="9">
        <f t="shared" si="120"/>
        <v>4154.6899999999996</v>
      </c>
      <c r="Q49" s="10">
        <f t="shared" si="120"/>
        <v>5157.59</v>
      </c>
      <c r="R49" s="13">
        <f t="shared" ref="R49" si="153">ROUND(R15/12,2)</f>
        <v>4076.51</v>
      </c>
    </row>
    <row r="50" spans="1:18" x14ac:dyDescent="0.35">
      <c r="A50" s="6">
        <v>11</v>
      </c>
      <c r="B50" s="9">
        <f t="shared" si="120"/>
        <v>4486.59</v>
      </c>
      <c r="C50" s="10">
        <f t="shared" si="120"/>
        <v>5300.66</v>
      </c>
      <c r="D50" s="9">
        <f t="shared" si="120"/>
        <v>4486.59</v>
      </c>
      <c r="E50" s="10">
        <f t="shared" si="120"/>
        <v>5300.66</v>
      </c>
      <c r="F50" s="9">
        <f t="shared" si="120"/>
        <v>5101.79</v>
      </c>
      <c r="G50" s="10">
        <f t="shared" si="120"/>
        <v>5480.22</v>
      </c>
      <c r="H50" s="9">
        <f t="shared" ref="H50:I50" si="154">ROUND(H16/12,2)</f>
        <v>4660.08</v>
      </c>
      <c r="I50" s="10">
        <f t="shared" si="154"/>
        <v>5480.22</v>
      </c>
      <c r="J50" s="9">
        <f t="shared" ref="J50:K50" si="155">ROUND(J16/12,2)</f>
        <v>4912.43</v>
      </c>
      <c r="K50" s="10">
        <f t="shared" si="155"/>
        <v>5917.88</v>
      </c>
      <c r="L50" s="13">
        <f t="shared" si="122"/>
        <v>5141.12</v>
      </c>
      <c r="M50" s="9">
        <f t="shared" si="120"/>
        <v>5101.79</v>
      </c>
      <c r="N50" s="10">
        <f t="shared" si="120"/>
        <v>5480.22</v>
      </c>
      <c r="O50" s="13">
        <f t="shared" si="120"/>
        <v>5300.66</v>
      </c>
      <c r="P50" s="9">
        <f t="shared" si="120"/>
        <v>4319.4399999999996</v>
      </c>
      <c r="Q50" s="10">
        <f t="shared" si="120"/>
        <v>5402.32</v>
      </c>
      <c r="R50" s="13">
        <f t="shared" ref="R50" si="156">ROUND(R16/12,2)</f>
        <v>4238.17</v>
      </c>
    </row>
    <row r="51" spans="1:18" x14ac:dyDescent="0.35">
      <c r="A51" s="6">
        <v>12</v>
      </c>
      <c r="B51" s="9">
        <f t="shared" si="120"/>
        <v>4486.59</v>
      </c>
      <c r="C51" s="10">
        <f t="shared" si="120"/>
        <v>5300.66</v>
      </c>
      <c r="D51" s="9">
        <f t="shared" si="120"/>
        <v>4486.59</v>
      </c>
      <c r="E51" s="10">
        <f t="shared" si="120"/>
        <v>5300.66</v>
      </c>
      <c r="F51" s="9">
        <f t="shared" si="120"/>
        <v>5101.79</v>
      </c>
      <c r="G51" s="10">
        <f t="shared" si="120"/>
        <v>5480.22</v>
      </c>
      <c r="H51" s="9">
        <f t="shared" ref="H51:I51" si="157">ROUND(H17/12,2)</f>
        <v>4660.08</v>
      </c>
      <c r="I51" s="10">
        <f t="shared" si="157"/>
        <v>5480.22</v>
      </c>
      <c r="J51" s="9">
        <f t="shared" ref="J51:K51" si="158">ROUND(J17/12,2)</f>
        <v>4912.43</v>
      </c>
      <c r="K51" s="10">
        <f t="shared" si="158"/>
        <v>5917.88</v>
      </c>
      <c r="L51" s="13">
        <f t="shared" si="122"/>
        <v>5141.12</v>
      </c>
      <c r="M51" s="9">
        <f t="shared" si="120"/>
        <v>5101.79</v>
      </c>
      <c r="N51" s="10">
        <f t="shared" si="120"/>
        <v>5480.22</v>
      </c>
      <c r="O51" s="13">
        <f t="shared" si="120"/>
        <v>5300.66</v>
      </c>
      <c r="P51" s="9">
        <f t="shared" si="120"/>
        <v>4319.4399999999996</v>
      </c>
      <c r="Q51" s="10">
        <f t="shared" si="120"/>
        <v>5402.32</v>
      </c>
      <c r="R51" s="13">
        <f t="shared" ref="R51" si="159">ROUND(R17/12,2)</f>
        <v>4238.17</v>
      </c>
    </row>
    <row r="52" spans="1:18" x14ac:dyDescent="0.35">
      <c r="A52" s="6">
        <v>13</v>
      </c>
      <c r="B52" s="9">
        <f t="shared" si="120"/>
        <v>4648.25</v>
      </c>
      <c r="C52" s="10">
        <f t="shared" si="120"/>
        <v>5540.79</v>
      </c>
      <c r="D52" s="9">
        <f t="shared" si="120"/>
        <v>4648.25</v>
      </c>
      <c r="E52" s="10">
        <f t="shared" si="120"/>
        <v>5540.79</v>
      </c>
      <c r="F52" s="9">
        <f t="shared" si="120"/>
        <v>5311.95</v>
      </c>
      <c r="G52" s="10">
        <f t="shared" si="120"/>
        <v>5708.91</v>
      </c>
      <c r="H52" s="9">
        <f t="shared" ref="H52:I52" si="160">ROUND(H18/12,2)</f>
        <v>4821.74</v>
      </c>
      <c r="I52" s="10">
        <f t="shared" si="160"/>
        <v>5708.91</v>
      </c>
      <c r="J52" s="9">
        <f t="shared" ref="J52:K52" si="161">ROUND(J18/12,2)</f>
        <v>5074.09</v>
      </c>
      <c r="K52" s="10">
        <f t="shared" si="161"/>
        <v>6146.58</v>
      </c>
      <c r="L52" s="13">
        <f t="shared" si="122"/>
        <v>5330.39</v>
      </c>
      <c r="M52" s="9">
        <f t="shared" si="120"/>
        <v>5311.95</v>
      </c>
      <c r="N52" s="10">
        <f t="shared" si="120"/>
        <v>5708.91</v>
      </c>
      <c r="O52" s="13">
        <f t="shared" si="120"/>
        <v>5540.79</v>
      </c>
      <c r="P52" s="9">
        <f t="shared" si="120"/>
        <v>4484.2</v>
      </c>
      <c r="Q52" s="10">
        <f t="shared" si="120"/>
        <v>5647.05</v>
      </c>
      <c r="R52" s="13">
        <f t="shared" ref="R52" si="162">ROUND(R18/12,2)</f>
        <v>4399.83</v>
      </c>
    </row>
    <row r="53" spans="1:18" x14ac:dyDescent="0.35">
      <c r="A53" s="6">
        <v>14</v>
      </c>
      <c r="B53" s="9">
        <f t="shared" si="120"/>
        <v>4648.25</v>
      </c>
      <c r="C53" s="10">
        <f t="shared" si="120"/>
        <v>5540.79</v>
      </c>
      <c r="D53" s="9">
        <f t="shared" si="120"/>
        <v>4648.25</v>
      </c>
      <c r="E53" s="10">
        <f t="shared" si="120"/>
        <v>5540.79</v>
      </c>
      <c r="F53" s="9">
        <f t="shared" si="120"/>
        <v>5311.95</v>
      </c>
      <c r="G53" s="10">
        <f t="shared" si="120"/>
        <v>5708.91</v>
      </c>
      <c r="H53" s="9">
        <f t="shared" ref="H53:I53" si="163">ROUND(H19/12,2)</f>
        <v>4821.74</v>
      </c>
      <c r="I53" s="10">
        <f t="shared" si="163"/>
        <v>5708.91</v>
      </c>
      <c r="J53" s="9">
        <f t="shared" ref="J53:K53" si="164">ROUND(J19/12,2)</f>
        <v>5074.09</v>
      </c>
      <c r="K53" s="10">
        <f t="shared" si="164"/>
        <v>6146.58</v>
      </c>
      <c r="L53" s="13">
        <f t="shared" si="122"/>
        <v>5330.39</v>
      </c>
      <c r="M53" s="9">
        <f t="shared" si="120"/>
        <v>5311.95</v>
      </c>
      <c r="N53" s="10">
        <f t="shared" si="120"/>
        <v>5708.91</v>
      </c>
      <c r="O53" s="13">
        <f t="shared" si="120"/>
        <v>5540.79</v>
      </c>
      <c r="P53" s="9">
        <f t="shared" si="120"/>
        <v>4484.2</v>
      </c>
      <c r="Q53" s="10">
        <f t="shared" si="120"/>
        <v>5647.05</v>
      </c>
      <c r="R53" s="13">
        <f t="shared" ref="R53" si="165">ROUND(R19/12,2)</f>
        <v>4399.83</v>
      </c>
    </row>
    <row r="54" spans="1:18" x14ac:dyDescent="0.35">
      <c r="A54" s="6">
        <v>15</v>
      </c>
      <c r="B54" s="9">
        <f t="shared" si="120"/>
        <v>4809.92</v>
      </c>
      <c r="C54" s="10">
        <f t="shared" si="120"/>
        <v>5780.92</v>
      </c>
      <c r="D54" s="9">
        <f t="shared" si="120"/>
        <v>4809.92</v>
      </c>
      <c r="E54" s="10">
        <f t="shared" si="120"/>
        <v>5780.92</v>
      </c>
      <c r="F54" s="9">
        <f t="shared" si="120"/>
        <v>5519.64</v>
      </c>
      <c r="G54" s="10">
        <f t="shared" si="120"/>
        <v>5937.6</v>
      </c>
      <c r="H54" s="9">
        <f t="shared" ref="H54:I54" si="166">ROUND(H20/12,2)</f>
        <v>4983.3999999999996</v>
      </c>
      <c r="I54" s="10">
        <f t="shared" si="166"/>
        <v>5937.6</v>
      </c>
      <c r="J54" s="9">
        <f t="shared" ref="J54:K54" si="167">ROUND(J20/12,2)</f>
        <v>5235.76</v>
      </c>
      <c r="K54" s="10">
        <f t="shared" si="167"/>
        <v>6375.27</v>
      </c>
      <c r="L54" s="13">
        <f t="shared" si="122"/>
        <v>5519.65</v>
      </c>
      <c r="M54" s="9">
        <f t="shared" si="120"/>
        <v>5519.64</v>
      </c>
      <c r="N54" s="10">
        <f t="shared" si="120"/>
        <v>5937.6</v>
      </c>
      <c r="O54" s="13">
        <f t="shared" si="120"/>
        <v>5780.92</v>
      </c>
      <c r="P54" s="9">
        <f t="shared" si="120"/>
        <v>4648.96</v>
      </c>
      <c r="Q54" s="10">
        <f t="shared" si="120"/>
        <v>5891.79</v>
      </c>
      <c r="R54" s="13">
        <f t="shared" ref="R54" si="168">ROUND(R20/12,2)</f>
        <v>4561.4799999999996</v>
      </c>
    </row>
    <row r="55" spans="1:18" x14ac:dyDescent="0.35">
      <c r="A55" s="6">
        <v>16</v>
      </c>
      <c r="B55" s="9">
        <f t="shared" ref="B55:Q68" si="169">ROUND(B21/12,2)</f>
        <v>4809.92</v>
      </c>
      <c r="C55" s="10">
        <f t="shared" si="169"/>
        <v>5780.92</v>
      </c>
      <c r="D55" s="9">
        <f t="shared" si="169"/>
        <v>4809.92</v>
      </c>
      <c r="E55" s="10">
        <f t="shared" si="169"/>
        <v>5780.92</v>
      </c>
      <c r="F55" s="9">
        <f t="shared" si="169"/>
        <v>5519.64</v>
      </c>
      <c r="G55" s="10">
        <f t="shared" si="169"/>
        <v>5937.6</v>
      </c>
      <c r="H55" s="9">
        <f t="shared" ref="H55:I55" si="170">ROUND(H21/12,2)</f>
        <v>4983.3999999999996</v>
      </c>
      <c r="I55" s="10">
        <f t="shared" si="170"/>
        <v>5937.6</v>
      </c>
      <c r="J55" s="9">
        <f t="shared" ref="J55:L68" si="171">ROUND(J21/12,2)</f>
        <v>5235.76</v>
      </c>
      <c r="K55" s="10">
        <f t="shared" si="171"/>
        <v>6375.27</v>
      </c>
      <c r="L55" s="13">
        <f t="shared" si="171"/>
        <v>5519.65</v>
      </c>
      <c r="M55" s="9">
        <f t="shared" si="169"/>
        <v>5519.64</v>
      </c>
      <c r="N55" s="10">
        <f t="shared" si="169"/>
        <v>5937.6</v>
      </c>
      <c r="O55" s="13">
        <f t="shared" si="169"/>
        <v>5780.92</v>
      </c>
      <c r="P55" s="9">
        <f t="shared" si="169"/>
        <v>4648.96</v>
      </c>
      <c r="Q55" s="10">
        <f t="shared" si="169"/>
        <v>5891.79</v>
      </c>
      <c r="R55" s="13">
        <f t="shared" ref="R55" si="172">ROUND(R21/12,2)</f>
        <v>4561.4799999999996</v>
      </c>
    </row>
    <row r="56" spans="1:18" x14ac:dyDescent="0.35">
      <c r="A56" s="6">
        <v>17</v>
      </c>
      <c r="B56" s="9">
        <f t="shared" si="169"/>
        <v>4971.58</v>
      </c>
      <c r="C56" s="10">
        <f t="shared" si="169"/>
        <v>6021.05</v>
      </c>
      <c r="D56" s="9">
        <f t="shared" si="169"/>
        <v>4971.58</v>
      </c>
      <c r="E56" s="10">
        <f t="shared" si="169"/>
        <v>6021.05</v>
      </c>
      <c r="F56" s="9">
        <f t="shared" si="169"/>
        <v>5708.9</v>
      </c>
      <c r="G56" s="10">
        <f t="shared" si="169"/>
        <v>6166.29</v>
      </c>
      <c r="H56" s="9">
        <f t="shared" ref="H56:I56" si="173">ROUND(H22/12,2)</f>
        <v>5145.07</v>
      </c>
      <c r="I56" s="10">
        <f t="shared" si="173"/>
        <v>6166.29</v>
      </c>
      <c r="J56" s="9">
        <f t="shared" ref="J56:K56" si="174">ROUND(J22/12,2)</f>
        <v>5397.42</v>
      </c>
      <c r="K56" s="10">
        <f t="shared" si="174"/>
        <v>6603.96</v>
      </c>
      <c r="L56" s="13">
        <f t="shared" si="171"/>
        <v>5708.91</v>
      </c>
      <c r="M56" s="9">
        <f t="shared" si="169"/>
        <v>5708.9</v>
      </c>
      <c r="N56" s="10">
        <f t="shared" si="169"/>
        <v>6166.29</v>
      </c>
      <c r="O56" s="13">
        <f t="shared" si="169"/>
        <v>6021.05</v>
      </c>
      <c r="P56" s="9">
        <f t="shared" si="169"/>
        <v>4813.72</v>
      </c>
      <c r="Q56" s="10">
        <f t="shared" si="169"/>
        <v>6136.52</v>
      </c>
      <c r="R56" s="13">
        <f t="shared" ref="R56" si="175">ROUND(R22/12,2)</f>
        <v>4723.1400000000003</v>
      </c>
    </row>
    <row r="57" spans="1:18" x14ac:dyDescent="0.35">
      <c r="A57" s="6">
        <v>18</v>
      </c>
      <c r="B57" s="9">
        <f t="shared" si="169"/>
        <v>4971.58</v>
      </c>
      <c r="C57" s="10">
        <f t="shared" si="169"/>
        <v>6021.05</v>
      </c>
      <c r="D57" s="9">
        <f t="shared" si="169"/>
        <v>4971.58</v>
      </c>
      <c r="E57" s="10">
        <f t="shared" si="169"/>
        <v>6021.05</v>
      </c>
      <c r="F57" s="9">
        <f t="shared" si="169"/>
        <v>5708.9</v>
      </c>
      <c r="G57" s="10">
        <f t="shared" si="169"/>
        <v>6166.29</v>
      </c>
      <c r="H57" s="9">
        <f t="shared" ref="H57:I57" si="176">ROUND(H23/12,2)</f>
        <v>5145.07</v>
      </c>
      <c r="I57" s="10">
        <f t="shared" si="176"/>
        <v>6166.29</v>
      </c>
      <c r="J57" s="9">
        <f t="shared" ref="J57:K57" si="177">ROUND(J23/12,2)</f>
        <v>5397.42</v>
      </c>
      <c r="K57" s="10">
        <f t="shared" si="177"/>
        <v>6603.96</v>
      </c>
      <c r="L57" s="13">
        <f t="shared" si="171"/>
        <v>5708.91</v>
      </c>
      <c r="M57" s="9">
        <f t="shared" si="169"/>
        <v>5708.9</v>
      </c>
      <c r="N57" s="10">
        <f t="shared" si="169"/>
        <v>6166.29</v>
      </c>
      <c r="O57" s="13">
        <f t="shared" si="169"/>
        <v>6021.05</v>
      </c>
      <c r="P57" s="9">
        <f t="shared" si="169"/>
        <v>4813.72</v>
      </c>
      <c r="Q57" s="10">
        <f t="shared" si="169"/>
        <v>6136.52</v>
      </c>
      <c r="R57" s="13">
        <f t="shared" ref="R57" si="178">ROUND(R23/12,2)</f>
        <v>4723.1400000000003</v>
      </c>
    </row>
    <row r="58" spans="1:18" x14ac:dyDescent="0.35">
      <c r="A58" s="6">
        <v>19</v>
      </c>
      <c r="B58" s="9">
        <f t="shared" si="169"/>
        <v>5133.25</v>
      </c>
      <c r="C58" s="10">
        <f t="shared" si="169"/>
        <v>6261.18</v>
      </c>
      <c r="D58" s="9">
        <f t="shared" si="169"/>
        <v>5133.25</v>
      </c>
      <c r="E58" s="10">
        <f t="shared" si="169"/>
        <v>6261.18</v>
      </c>
      <c r="F58" s="9">
        <f t="shared" si="169"/>
        <v>5898.17</v>
      </c>
      <c r="G58" s="10">
        <f t="shared" si="169"/>
        <v>6394.98</v>
      </c>
      <c r="H58" s="9">
        <f t="shared" ref="H58:I58" si="179">ROUND(H24/12,2)</f>
        <v>5306.73</v>
      </c>
      <c r="I58" s="10">
        <f t="shared" si="179"/>
        <v>6394.98</v>
      </c>
      <c r="J58" s="9">
        <f t="shared" ref="J58:K58" si="180">ROUND(J24/12,2)</f>
        <v>5559.09</v>
      </c>
      <c r="K58" s="10">
        <f t="shared" si="180"/>
        <v>6832.65</v>
      </c>
      <c r="L58" s="13">
        <f t="shared" si="171"/>
        <v>5898.17</v>
      </c>
      <c r="M58" s="9">
        <f t="shared" si="169"/>
        <v>5898.17</v>
      </c>
      <c r="N58" s="10">
        <f t="shared" si="169"/>
        <v>6394.98</v>
      </c>
      <c r="O58" s="13">
        <f t="shared" si="169"/>
        <v>6261.18</v>
      </c>
      <c r="P58" s="9">
        <f t="shared" si="169"/>
        <v>4978.4799999999996</v>
      </c>
      <c r="Q58" s="10">
        <f t="shared" si="169"/>
        <v>6381.26</v>
      </c>
      <c r="R58" s="13">
        <f t="shared" ref="R58" si="181">ROUND(R24/12,2)</f>
        <v>4884.8</v>
      </c>
    </row>
    <row r="59" spans="1:18" x14ac:dyDescent="0.35">
      <c r="A59" s="6">
        <v>20</v>
      </c>
      <c r="B59" s="9">
        <f t="shared" si="169"/>
        <v>5133.25</v>
      </c>
      <c r="C59" s="10">
        <f t="shared" si="169"/>
        <v>6261.18</v>
      </c>
      <c r="D59" s="9">
        <f t="shared" si="169"/>
        <v>5133.25</v>
      </c>
      <c r="E59" s="10">
        <f t="shared" si="169"/>
        <v>6261.18</v>
      </c>
      <c r="F59" s="9">
        <f t="shared" si="169"/>
        <v>5898.17</v>
      </c>
      <c r="G59" s="10">
        <f t="shared" si="169"/>
        <v>6394.98</v>
      </c>
      <c r="H59" s="9">
        <f t="shared" ref="H59:I59" si="182">ROUND(H25/12,2)</f>
        <v>5306.73</v>
      </c>
      <c r="I59" s="10">
        <f t="shared" si="182"/>
        <v>6394.98</v>
      </c>
      <c r="J59" s="9">
        <f t="shared" ref="J59:K59" si="183">ROUND(J25/12,2)</f>
        <v>5559.09</v>
      </c>
      <c r="K59" s="10">
        <f t="shared" si="183"/>
        <v>6832.65</v>
      </c>
      <c r="L59" s="13">
        <f t="shared" si="171"/>
        <v>5898.17</v>
      </c>
      <c r="M59" s="9">
        <f t="shared" si="169"/>
        <v>5898.17</v>
      </c>
      <c r="N59" s="10">
        <f t="shared" si="169"/>
        <v>6394.98</v>
      </c>
      <c r="O59" s="13">
        <f t="shared" si="169"/>
        <v>6261.18</v>
      </c>
      <c r="P59" s="9">
        <f t="shared" si="169"/>
        <v>4978.4799999999996</v>
      </c>
      <c r="Q59" s="10">
        <f t="shared" si="169"/>
        <v>6381.26</v>
      </c>
      <c r="R59" s="13">
        <f t="shared" ref="R59" si="184">ROUND(R25/12,2)</f>
        <v>4884.8</v>
      </c>
    </row>
    <row r="60" spans="1:18" x14ac:dyDescent="0.35">
      <c r="A60" s="6">
        <v>21</v>
      </c>
      <c r="B60" s="9">
        <f t="shared" si="169"/>
        <v>5294.91</v>
      </c>
      <c r="C60" s="10">
        <f t="shared" si="169"/>
        <v>6501.31</v>
      </c>
      <c r="D60" s="9">
        <f t="shared" si="169"/>
        <v>5294.91</v>
      </c>
      <c r="E60" s="10">
        <f t="shared" si="169"/>
        <v>6501.31</v>
      </c>
      <c r="F60" s="9">
        <f t="shared" si="169"/>
        <v>6087.43</v>
      </c>
      <c r="G60" s="10">
        <f t="shared" si="169"/>
        <v>6623.67</v>
      </c>
      <c r="H60" s="9">
        <f t="shared" ref="H60:I60" si="185">ROUND(H26/12,2)</f>
        <v>5468.4</v>
      </c>
      <c r="I60" s="10">
        <f t="shared" si="185"/>
        <v>6623.67</v>
      </c>
      <c r="J60" s="9">
        <f t="shared" ref="J60:K60" si="186">ROUND(J26/12,2)</f>
        <v>5720.75</v>
      </c>
      <c r="K60" s="10">
        <f t="shared" si="186"/>
        <v>7061.34</v>
      </c>
      <c r="L60" s="13">
        <f t="shared" si="171"/>
        <v>6087.43</v>
      </c>
      <c r="M60" s="9">
        <f t="shared" si="169"/>
        <v>6087.43</v>
      </c>
      <c r="N60" s="10">
        <f t="shared" si="169"/>
        <v>6623.67</v>
      </c>
      <c r="O60" s="13">
        <f t="shared" si="169"/>
        <v>6501.31</v>
      </c>
      <c r="P60" s="9">
        <f t="shared" si="169"/>
        <v>5143.24</v>
      </c>
      <c r="Q60" s="10">
        <f t="shared" si="169"/>
        <v>6625.99</v>
      </c>
      <c r="R60" s="13">
        <f t="shared" ref="R60" si="187">ROUND(R26/12,2)</f>
        <v>5046.46</v>
      </c>
    </row>
    <row r="61" spans="1:18" x14ac:dyDescent="0.35">
      <c r="A61" s="6">
        <v>22</v>
      </c>
      <c r="B61" s="9">
        <f t="shared" si="169"/>
        <v>5294.91</v>
      </c>
      <c r="C61" s="10">
        <f t="shared" si="169"/>
        <v>6501.31</v>
      </c>
      <c r="D61" s="9">
        <f t="shared" si="169"/>
        <v>5294.91</v>
      </c>
      <c r="E61" s="10">
        <f t="shared" si="169"/>
        <v>6501.31</v>
      </c>
      <c r="F61" s="9">
        <f t="shared" si="169"/>
        <v>6087.43</v>
      </c>
      <c r="G61" s="10">
        <f t="shared" si="169"/>
        <v>6623.67</v>
      </c>
      <c r="H61" s="9">
        <f t="shared" ref="H61:I61" si="188">ROUND(H27/12,2)</f>
        <v>5468.4</v>
      </c>
      <c r="I61" s="10">
        <f t="shared" si="188"/>
        <v>6623.67</v>
      </c>
      <c r="J61" s="9">
        <f t="shared" ref="J61:K61" si="189">ROUND(J27/12,2)</f>
        <v>5720.75</v>
      </c>
      <c r="K61" s="10">
        <f t="shared" si="189"/>
        <v>7061.34</v>
      </c>
      <c r="L61" s="13">
        <f t="shared" si="171"/>
        <v>6087.43</v>
      </c>
      <c r="M61" s="9">
        <f t="shared" si="169"/>
        <v>6087.43</v>
      </c>
      <c r="N61" s="10">
        <f t="shared" si="169"/>
        <v>6623.67</v>
      </c>
      <c r="O61" s="13">
        <f t="shared" si="169"/>
        <v>6501.31</v>
      </c>
      <c r="P61" s="9">
        <f t="shared" si="169"/>
        <v>5143.24</v>
      </c>
      <c r="Q61" s="10">
        <f t="shared" si="169"/>
        <v>6625.99</v>
      </c>
      <c r="R61" s="13">
        <f t="shared" ref="R61" si="190">ROUND(R27/12,2)</f>
        <v>5046.46</v>
      </c>
    </row>
    <row r="62" spans="1:18" x14ac:dyDescent="0.35">
      <c r="A62" s="6">
        <v>23</v>
      </c>
      <c r="B62" s="9">
        <f t="shared" si="169"/>
        <v>5456.58</v>
      </c>
      <c r="C62" s="10">
        <f t="shared" si="169"/>
        <v>6741.44</v>
      </c>
      <c r="D62" s="9">
        <f t="shared" si="169"/>
        <v>5456.58</v>
      </c>
      <c r="E62" s="10">
        <f t="shared" si="169"/>
        <v>6741.44</v>
      </c>
      <c r="F62" s="9">
        <f t="shared" si="169"/>
        <v>6276.69</v>
      </c>
      <c r="G62" s="10">
        <f t="shared" si="169"/>
        <v>6852.36</v>
      </c>
      <c r="H62" s="9">
        <f t="shared" ref="H62:I62" si="191">ROUND(H28/12,2)</f>
        <v>5630.06</v>
      </c>
      <c r="I62" s="10">
        <f t="shared" si="191"/>
        <v>6852.36</v>
      </c>
      <c r="J62" s="9">
        <f t="shared" ref="J62:K62" si="192">ROUND(J28/12,2)</f>
        <v>5882.41</v>
      </c>
      <c r="K62" s="10">
        <f t="shared" si="192"/>
        <v>7290.03</v>
      </c>
      <c r="L62" s="13">
        <f t="shared" si="171"/>
        <v>6276.69</v>
      </c>
      <c r="M62" s="9">
        <f t="shared" si="169"/>
        <v>6276.69</v>
      </c>
      <c r="N62" s="10">
        <f t="shared" si="169"/>
        <v>6852.36</v>
      </c>
      <c r="O62" s="13">
        <f t="shared" si="169"/>
        <v>6741.44</v>
      </c>
      <c r="P62" s="9">
        <f t="shared" si="169"/>
        <v>5308</v>
      </c>
      <c r="Q62" s="10">
        <f t="shared" si="169"/>
        <v>6870.73</v>
      </c>
      <c r="R62" s="13">
        <f t="shared" ref="R62" si="193">ROUND(R28/12,2)</f>
        <v>5208.12</v>
      </c>
    </row>
    <row r="63" spans="1:18" x14ac:dyDescent="0.35">
      <c r="A63" s="6">
        <v>24</v>
      </c>
      <c r="B63" s="9">
        <f t="shared" si="169"/>
        <v>5456.58</v>
      </c>
      <c r="C63" s="10">
        <f t="shared" si="169"/>
        <v>6741.44</v>
      </c>
      <c r="D63" s="9">
        <f t="shared" si="169"/>
        <v>5456.58</v>
      </c>
      <c r="E63" s="10">
        <f t="shared" si="169"/>
        <v>6741.44</v>
      </c>
      <c r="F63" s="9">
        <f t="shared" si="169"/>
        <v>6276.69</v>
      </c>
      <c r="G63" s="10">
        <f t="shared" si="169"/>
        <v>6852.36</v>
      </c>
      <c r="H63" s="9">
        <f t="shared" ref="H63:I63" si="194">ROUND(H29/12,2)</f>
        <v>5630.06</v>
      </c>
      <c r="I63" s="10">
        <f t="shared" si="194"/>
        <v>6852.36</v>
      </c>
      <c r="J63" s="9">
        <f t="shared" ref="J63:K63" si="195">ROUND(J29/12,2)</f>
        <v>5882.41</v>
      </c>
      <c r="K63" s="10">
        <f t="shared" si="195"/>
        <v>7290.03</v>
      </c>
      <c r="L63" s="13">
        <f t="shared" si="171"/>
        <v>6276.69</v>
      </c>
      <c r="M63" s="9">
        <f t="shared" si="169"/>
        <v>6276.69</v>
      </c>
      <c r="N63" s="10">
        <f t="shared" si="169"/>
        <v>6852.36</v>
      </c>
      <c r="O63" s="13">
        <f t="shared" si="169"/>
        <v>6741.44</v>
      </c>
      <c r="P63" s="9">
        <f t="shared" si="169"/>
        <v>5308</v>
      </c>
      <c r="Q63" s="10">
        <f t="shared" si="169"/>
        <v>6870.73</v>
      </c>
      <c r="R63" s="13">
        <f t="shared" ref="R63" si="196">ROUND(R29/12,2)</f>
        <v>5208.12</v>
      </c>
    </row>
    <row r="64" spans="1:18" x14ac:dyDescent="0.35">
      <c r="A64" s="6">
        <v>25</v>
      </c>
      <c r="B64" s="9">
        <f t="shared" si="169"/>
        <v>5618.24</v>
      </c>
      <c r="C64" s="10">
        <f t="shared" si="169"/>
        <v>6981.57</v>
      </c>
      <c r="D64" s="9">
        <f t="shared" si="169"/>
        <v>5618.24</v>
      </c>
      <c r="E64" s="10">
        <f t="shared" si="169"/>
        <v>6981.57</v>
      </c>
      <c r="F64" s="9">
        <f t="shared" si="169"/>
        <v>6465.95</v>
      </c>
      <c r="G64" s="10">
        <f t="shared" si="169"/>
        <v>7081.05</v>
      </c>
      <c r="H64" s="9">
        <f t="shared" ref="H64:I64" si="197">ROUND(H30/12,2)</f>
        <v>5791.73</v>
      </c>
      <c r="I64" s="10">
        <f t="shared" si="197"/>
        <v>7081.05</v>
      </c>
      <c r="J64" s="9">
        <f t="shared" ref="J64:K64" si="198">ROUND(J30/12,2)</f>
        <v>6044.08</v>
      </c>
      <c r="K64" s="10">
        <f t="shared" si="198"/>
        <v>7518.72</v>
      </c>
      <c r="L64" s="13">
        <f t="shared" si="171"/>
        <v>6465.95</v>
      </c>
      <c r="M64" s="9">
        <f t="shared" si="169"/>
        <v>6465.95</v>
      </c>
      <c r="N64" s="10">
        <f t="shared" si="169"/>
        <v>7081.05</v>
      </c>
      <c r="O64" s="13">
        <f t="shared" si="169"/>
        <v>6981.57</v>
      </c>
      <c r="P64" s="9">
        <f t="shared" si="169"/>
        <v>5472.76</v>
      </c>
      <c r="Q64" s="10">
        <f t="shared" si="169"/>
        <v>7115.46</v>
      </c>
      <c r="R64" s="13">
        <f t="shared" ref="R64" si="199">ROUND(R30/12,2)</f>
        <v>5369.78</v>
      </c>
    </row>
    <row r="65" spans="1:18" x14ac:dyDescent="0.35">
      <c r="A65" s="6">
        <v>26</v>
      </c>
      <c r="B65" s="9">
        <f t="shared" si="169"/>
        <v>5618.24</v>
      </c>
      <c r="C65" s="10">
        <f t="shared" si="169"/>
        <v>6981.57</v>
      </c>
      <c r="D65" s="9">
        <f t="shared" si="169"/>
        <v>5618.24</v>
      </c>
      <c r="E65" s="10">
        <f t="shared" si="169"/>
        <v>6981.57</v>
      </c>
      <c r="F65" s="9">
        <f t="shared" si="169"/>
        <v>6465.95</v>
      </c>
      <c r="G65" s="10">
        <f t="shared" si="169"/>
        <v>7081.05</v>
      </c>
      <c r="H65" s="9">
        <f t="shared" ref="H65:I65" si="200">ROUND(H31/12,2)</f>
        <v>5791.73</v>
      </c>
      <c r="I65" s="10">
        <f t="shared" si="200"/>
        <v>7081.05</v>
      </c>
      <c r="J65" s="9">
        <f t="shared" ref="J65:K65" si="201">ROUND(J31/12,2)</f>
        <v>6044.08</v>
      </c>
      <c r="K65" s="10">
        <f t="shared" si="201"/>
        <v>7518.72</v>
      </c>
      <c r="L65" s="13">
        <f t="shared" si="171"/>
        <v>6465.95</v>
      </c>
      <c r="M65" s="9">
        <f t="shared" si="169"/>
        <v>6465.95</v>
      </c>
      <c r="N65" s="10">
        <f t="shared" si="169"/>
        <v>7081.05</v>
      </c>
      <c r="O65" s="13">
        <f t="shared" si="169"/>
        <v>6981.57</v>
      </c>
      <c r="P65" s="9">
        <f t="shared" si="169"/>
        <v>5472.76</v>
      </c>
      <c r="Q65" s="10">
        <f t="shared" si="169"/>
        <v>7115.46</v>
      </c>
      <c r="R65" s="13">
        <f t="shared" ref="R65" si="202">ROUND(R31/12,2)</f>
        <v>5369.78</v>
      </c>
    </row>
    <row r="66" spans="1:18" x14ac:dyDescent="0.35">
      <c r="A66" s="6">
        <v>27</v>
      </c>
      <c r="B66" s="9">
        <f t="shared" si="169"/>
        <v>5779.91</v>
      </c>
      <c r="C66" s="10">
        <f t="shared" si="169"/>
        <v>6981.57</v>
      </c>
      <c r="D66" s="9">
        <f t="shared" si="169"/>
        <v>5779.91</v>
      </c>
      <c r="E66" s="10">
        <f t="shared" si="169"/>
        <v>6981.57</v>
      </c>
      <c r="F66" s="9">
        <f t="shared" si="169"/>
        <v>6655.21</v>
      </c>
      <c r="G66" s="10">
        <f t="shared" si="169"/>
        <v>7081.05</v>
      </c>
      <c r="H66" s="9">
        <f t="shared" ref="H66:I66" si="203">ROUND(H32/12,2)</f>
        <v>5953.39</v>
      </c>
      <c r="I66" s="10">
        <f t="shared" si="203"/>
        <v>7081.05</v>
      </c>
      <c r="J66" s="9">
        <f t="shared" ref="J66:K66" si="204">ROUND(J32/12,2)</f>
        <v>6205.74</v>
      </c>
      <c r="K66" s="10">
        <f t="shared" si="204"/>
        <v>7518.72</v>
      </c>
      <c r="L66" s="13">
        <f t="shared" si="171"/>
        <v>6655.22</v>
      </c>
      <c r="M66" s="9">
        <f t="shared" si="169"/>
        <v>6655.21</v>
      </c>
      <c r="N66" s="10">
        <f t="shared" si="169"/>
        <v>7081.05</v>
      </c>
      <c r="O66" s="13">
        <f t="shared" si="169"/>
        <v>6981.57</v>
      </c>
      <c r="P66" s="9">
        <f t="shared" si="169"/>
        <v>5637.52</v>
      </c>
      <c r="Q66" s="10">
        <f t="shared" si="169"/>
        <v>7115.46</v>
      </c>
      <c r="R66" s="13">
        <f t="shared" ref="R66" si="205">ROUND(R32/12,2)</f>
        <v>5531.44</v>
      </c>
    </row>
    <row r="67" spans="1:18" x14ac:dyDescent="0.35">
      <c r="A67" s="6" t="s">
        <v>37</v>
      </c>
      <c r="B67" s="9">
        <f t="shared" si="169"/>
        <v>5941.57</v>
      </c>
      <c r="C67" s="10">
        <f t="shared" si="169"/>
        <v>7221.7</v>
      </c>
      <c r="D67" s="9">
        <f t="shared" si="169"/>
        <v>5941.57</v>
      </c>
      <c r="E67" s="10">
        <f t="shared" si="169"/>
        <v>7221.7</v>
      </c>
      <c r="F67" s="9">
        <f t="shared" si="169"/>
        <v>6844.47</v>
      </c>
      <c r="G67" s="10">
        <f t="shared" si="169"/>
        <v>7309.74</v>
      </c>
      <c r="H67" s="9">
        <f t="shared" ref="H67:I67" si="206">ROUND(H33/12,2)</f>
        <v>6115.06</v>
      </c>
      <c r="I67" s="10">
        <f t="shared" si="206"/>
        <v>7309.74</v>
      </c>
      <c r="J67" s="9">
        <f t="shared" ref="J67:K67" si="207">ROUND(J33/12,2)</f>
        <v>6367.41</v>
      </c>
      <c r="K67" s="10">
        <f t="shared" si="207"/>
        <v>7747.41</v>
      </c>
      <c r="L67" s="13">
        <f t="shared" si="171"/>
        <v>6844.48</v>
      </c>
      <c r="M67" s="9">
        <f t="shared" si="169"/>
        <v>6844.47</v>
      </c>
      <c r="N67" s="10">
        <f t="shared" si="169"/>
        <v>7309.74</v>
      </c>
      <c r="O67" s="13">
        <f t="shared" si="169"/>
        <v>7221.7</v>
      </c>
      <c r="P67" s="9">
        <f t="shared" si="169"/>
        <v>5802.28</v>
      </c>
      <c r="Q67" s="10">
        <f t="shared" si="169"/>
        <v>7360.2</v>
      </c>
      <c r="R67" s="13">
        <f t="shared" ref="R67" si="208">ROUND(R33/12,2)</f>
        <v>5693.1</v>
      </c>
    </row>
    <row r="68" spans="1:18" ht="15" thickBot="1" x14ac:dyDescent="0.4">
      <c r="A68" s="6" t="s">
        <v>38</v>
      </c>
      <c r="B68" s="34">
        <f t="shared" si="169"/>
        <v>6103.23</v>
      </c>
      <c r="C68" s="35">
        <f t="shared" si="169"/>
        <v>7461.83</v>
      </c>
      <c r="D68" s="34">
        <f t="shared" si="169"/>
        <v>6103.23</v>
      </c>
      <c r="E68" s="35">
        <f t="shared" si="169"/>
        <v>7461.83</v>
      </c>
      <c r="F68" s="34">
        <f t="shared" si="169"/>
        <v>7033.73</v>
      </c>
      <c r="G68" s="35">
        <f t="shared" si="169"/>
        <v>7538.43</v>
      </c>
      <c r="H68" s="34">
        <f t="shared" ref="H68:I68" si="209">ROUND(H34/12,2)</f>
        <v>6276.72</v>
      </c>
      <c r="I68" s="35">
        <f t="shared" si="209"/>
        <v>7538.43</v>
      </c>
      <c r="J68" s="34">
        <f t="shared" ref="J68:K68" si="210">ROUND(J34/12,2)</f>
        <v>6529.07</v>
      </c>
      <c r="K68" s="35">
        <f t="shared" si="210"/>
        <v>7976.1</v>
      </c>
      <c r="L68" s="33">
        <f t="shared" si="171"/>
        <v>7033.74</v>
      </c>
      <c r="M68" s="34">
        <f t="shared" si="169"/>
        <v>7033.73</v>
      </c>
      <c r="N68" s="35">
        <f t="shared" si="169"/>
        <v>7538.43</v>
      </c>
      <c r="O68" s="33">
        <f t="shared" si="169"/>
        <v>7461.83</v>
      </c>
      <c r="P68" s="34">
        <f t="shared" si="169"/>
        <v>5967.04</v>
      </c>
      <c r="Q68" s="35">
        <f t="shared" si="169"/>
        <v>7604.93</v>
      </c>
      <c r="R68" s="33">
        <f t="shared" ref="R68" si="211">ROUND(R34/12,2)</f>
        <v>5854.76</v>
      </c>
    </row>
    <row r="69" spans="1:18" ht="15" thickBot="1" x14ac:dyDescent="0.4"/>
    <row r="70" spans="1:18" ht="16" hidden="1" thickBot="1" x14ac:dyDescent="0.4">
      <c r="A70" s="18" t="str">
        <f>'Enseignants,aux,param,soc,psy'!A72</f>
        <v xml:space="preserve">Traitements annuels bruts non indexés, d'application depuis le 1er janvier 2024  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2"/>
    </row>
    <row r="71" spans="1:18" s="21" customFormat="1" ht="45" customHeight="1" thickBot="1" x14ac:dyDescent="0.4">
      <c r="B71" s="77" t="s">
        <v>66</v>
      </c>
      <c r="C71" s="79"/>
      <c r="D71" s="77" t="s">
        <v>69</v>
      </c>
      <c r="E71" s="79"/>
      <c r="F71" s="77" t="s">
        <v>67</v>
      </c>
      <c r="G71" s="79"/>
      <c r="H71" s="77" t="s">
        <v>95</v>
      </c>
      <c r="I71" s="79"/>
      <c r="J71" s="77" t="s">
        <v>88</v>
      </c>
      <c r="K71" s="79"/>
      <c r="L71" s="32" t="s">
        <v>92</v>
      </c>
      <c r="M71" s="77" t="s">
        <v>68</v>
      </c>
      <c r="N71" s="83"/>
      <c r="O71" s="32" t="s">
        <v>90</v>
      </c>
      <c r="P71" s="77" t="s">
        <v>56</v>
      </c>
      <c r="Q71" s="79"/>
      <c r="R71" s="32" t="s">
        <v>53</v>
      </c>
    </row>
    <row r="72" spans="1:18" s="21" customFormat="1" ht="19.5" customHeight="1" x14ac:dyDescent="0.35">
      <c r="A72" s="36" t="s">
        <v>61</v>
      </c>
      <c r="B72" s="39">
        <v>346</v>
      </c>
      <c r="C72" s="31">
        <v>377</v>
      </c>
      <c r="D72" s="30">
        <v>346</v>
      </c>
      <c r="E72" s="31">
        <v>377</v>
      </c>
      <c r="F72" s="30">
        <v>367</v>
      </c>
      <c r="G72" s="31">
        <v>502</v>
      </c>
      <c r="H72" s="30" t="s">
        <v>87</v>
      </c>
      <c r="I72" s="31">
        <v>502</v>
      </c>
      <c r="J72" s="30">
        <v>327</v>
      </c>
      <c r="K72" s="31" t="s">
        <v>89</v>
      </c>
      <c r="L72" s="27">
        <v>504</v>
      </c>
      <c r="M72" s="30">
        <v>367</v>
      </c>
      <c r="N72" s="31">
        <v>502</v>
      </c>
      <c r="O72" s="27">
        <v>377</v>
      </c>
      <c r="P72" s="37" t="s">
        <v>54</v>
      </c>
      <c r="Q72" s="38" t="s">
        <v>55</v>
      </c>
      <c r="R72" s="27">
        <v>359</v>
      </c>
    </row>
    <row r="73" spans="1:18" x14ac:dyDescent="0.35">
      <c r="A73" s="17">
        <v>0</v>
      </c>
      <c r="B73" s="9">
        <v>20039.919999999998</v>
      </c>
      <c r="C73" s="10">
        <v>22870.560000000001</v>
      </c>
      <c r="D73" s="9">
        <v>20039.919999999998</v>
      </c>
      <c r="E73" s="10">
        <v>22870.560000000001</v>
      </c>
      <c r="F73" s="9">
        <v>21986.7</v>
      </c>
      <c r="G73" s="10">
        <v>23740.799999999999</v>
      </c>
      <c r="H73" s="9">
        <v>21020.85</v>
      </c>
      <c r="I73" s="10">
        <v>23740.799999999999</v>
      </c>
      <c r="J73" s="9">
        <v>22447.71</v>
      </c>
      <c r="K73" s="10">
        <v>26215.49</v>
      </c>
      <c r="L73" s="10">
        <v>22982.799999999999</v>
      </c>
      <c r="M73" s="9">
        <v>21986.7</v>
      </c>
      <c r="N73" s="10">
        <v>23740.799999999999</v>
      </c>
      <c r="O73" s="10">
        <v>22870.560000000001</v>
      </c>
      <c r="P73" s="9">
        <v>19013.29</v>
      </c>
      <c r="Q73" s="10">
        <v>23309.17</v>
      </c>
      <c r="R73" s="13">
        <v>18655.509999999998</v>
      </c>
    </row>
    <row r="74" spans="1:18" x14ac:dyDescent="0.35">
      <c r="A74" s="17">
        <v>1</v>
      </c>
      <c r="B74" s="9">
        <v>20597.25</v>
      </c>
      <c r="C74" s="10">
        <v>23427.119999999999</v>
      </c>
      <c r="D74" s="9">
        <v>20597.25</v>
      </c>
      <c r="E74" s="10">
        <v>23427.119999999999</v>
      </c>
      <c r="F74" s="9">
        <v>22697.13</v>
      </c>
      <c r="G74" s="10">
        <v>24431.93</v>
      </c>
      <c r="H74" s="9">
        <v>21578.18</v>
      </c>
      <c r="I74" s="10">
        <v>24431.93</v>
      </c>
      <c r="J74" s="9">
        <v>23005.040000000001</v>
      </c>
      <c r="K74" s="10">
        <v>26906.62</v>
      </c>
      <c r="L74" s="10">
        <v>23584.75</v>
      </c>
      <c r="M74" s="9">
        <v>22697.13</v>
      </c>
      <c r="N74" s="10">
        <v>24431.93</v>
      </c>
      <c r="O74" s="10">
        <v>23427.119999999999</v>
      </c>
      <c r="P74" s="9">
        <v>19570.240000000002</v>
      </c>
      <c r="Q74" s="10">
        <v>23876.399999999998</v>
      </c>
      <c r="R74" s="13">
        <v>19201.98</v>
      </c>
    </row>
    <row r="75" spans="1:18" x14ac:dyDescent="0.35">
      <c r="A75" s="17">
        <v>2</v>
      </c>
      <c r="B75" s="9">
        <v>21711.91</v>
      </c>
      <c r="C75" s="10">
        <v>24540.240000000002</v>
      </c>
      <c r="D75" s="9">
        <v>21711.91</v>
      </c>
      <c r="E75" s="10">
        <v>24540.240000000002</v>
      </c>
      <c r="F75" s="9">
        <v>24117.99</v>
      </c>
      <c r="G75" s="10">
        <v>25814.19</v>
      </c>
      <c r="H75" s="9">
        <v>22692.84</v>
      </c>
      <c r="I75" s="10">
        <v>25814.19</v>
      </c>
      <c r="J75" s="9">
        <v>24119.7</v>
      </c>
      <c r="K75" s="10">
        <v>28288.880000000001</v>
      </c>
      <c r="L75" s="10">
        <v>24788.65</v>
      </c>
      <c r="M75" s="9">
        <v>24117.99</v>
      </c>
      <c r="N75" s="10">
        <v>25814.19</v>
      </c>
      <c r="O75" s="10">
        <v>24540.240000000002</v>
      </c>
      <c r="P75" s="9">
        <v>20684.140000000003</v>
      </c>
      <c r="Q75" s="10">
        <v>25010.87</v>
      </c>
      <c r="R75" s="13">
        <v>20294.919999999998</v>
      </c>
    </row>
    <row r="76" spans="1:18" x14ac:dyDescent="0.35">
      <c r="A76" s="17">
        <v>3</v>
      </c>
      <c r="B76" s="9">
        <v>21711.91</v>
      </c>
      <c r="C76" s="10">
        <v>24540.240000000002</v>
      </c>
      <c r="D76" s="9">
        <v>21711.91</v>
      </c>
      <c r="E76" s="10">
        <v>24540.240000000002</v>
      </c>
      <c r="F76" s="9">
        <v>24117.99</v>
      </c>
      <c r="G76" s="10">
        <v>25814.19</v>
      </c>
      <c r="H76" s="9">
        <v>22692.84</v>
      </c>
      <c r="I76" s="10">
        <v>25814.19</v>
      </c>
      <c r="J76" s="9">
        <v>24119.7</v>
      </c>
      <c r="K76" s="10">
        <v>28288.880000000001</v>
      </c>
      <c r="L76" s="10">
        <v>24788.65</v>
      </c>
      <c r="M76" s="9">
        <v>24117.99</v>
      </c>
      <c r="N76" s="10">
        <v>25814.19</v>
      </c>
      <c r="O76" s="10">
        <v>24540.240000000002</v>
      </c>
      <c r="P76" s="9">
        <v>20684.140000000003</v>
      </c>
      <c r="Q76" s="10">
        <v>25010.87</v>
      </c>
      <c r="R76" s="13">
        <v>20294.919999999998</v>
      </c>
    </row>
    <row r="77" spans="1:18" x14ac:dyDescent="0.35">
      <c r="A77" s="17">
        <v>4</v>
      </c>
      <c r="B77" s="9">
        <v>21711.91</v>
      </c>
      <c r="C77" s="10">
        <v>24540.240000000002</v>
      </c>
      <c r="D77" s="9">
        <v>21711.91</v>
      </c>
      <c r="E77" s="10">
        <v>24540.240000000002</v>
      </c>
      <c r="F77" s="9">
        <v>24117.99</v>
      </c>
      <c r="G77" s="10">
        <v>25814.19</v>
      </c>
      <c r="H77" s="9">
        <v>22692.84</v>
      </c>
      <c r="I77" s="10">
        <v>25814.19</v>
      </c>
      <c r="J77" s="9">
        <v>24119.7</v>
      </c>
      <c r="K77" s="10">
        <v>28288.880000000001</v>
      </c>
      <c r="L77" s="10">
        <v>24788.65</v>
      </c>
      <c r="M77" s="9">
        <v>24117.99</v>
      </c>
      <c r="N77" s="10">
        <v>25814.19</v>
      </c>
      <c r="O77" s="10">
        <v>24540.240000000002</v>
      </c>
      <c r="P77" s="9">
        <v>20684.140000000003</v>
      </c>
      <c r="Q77" s="10">
        <v>25010.87</v>
      </c>
      <c r="R77" s="13">
        <v>20294.919999999998</v>
      </c>
    </row>
    <row r="78" spans="1:18" x14ac:dyDescent="0.35">
      <c r="A78" s="17">
        <v>5</v>
      </c>
      <c r="B78" s="9">
        <v>22626</v>
      </c>
      <c r="C78" s="10">
        <v>25897.99</v>
      </c>
      <c r="D78" s="9">
        <v>22626</v>
      </c>
      <c r="E78" s="10">
        <v>25897.99</v>
      </c>
      <c r="F78" s="9">
        <v>25283.23</v>
      </c>
      <c r="G78" s="10">
        <v>27107.26</v>
      </c>
      <c r="H78" s="9">
        <v>23606.93</v>
      </c>
      <c r="I78" s="10">
        <v>27107.26</v>
      </c>
      <c r="J78" s="9">
        <v>25033.79</v>
      </c>
      <c r="K78" s="10">
        <v>29581.95</v>
      </c>
      <c r="L78" s="10">
        <v>25858.78</v>
      </c>
      <c r="M78" s="9">
        <v>25283.23</v>
      </c>
      <c r="N78" s="10">
        <v>27107.26</v>
      </c>
      <c r="O78" s="10">
        <v>25897.99</v>
      </c>
      <c r="P78" s="9">
        <v>21600.840000000004</v>
      </c>
      <c r="Q78" s="10">
        <v>26394.66</v>
      </c>
      <c r="R78" s="13">
        <v>21194.37</v>
      </c>
    </row>
    <row r="79" spans="1:18" x14ac:dyDescent="0.35">
      <c r="A79" s="17">
        <v>6</v>
      </c>
      <c r="B79" s="9">
        <v>22626</v>
      </c>
      <c r="C79" s="10">
        <v>25897.99</v>
      </c>
      <c r="D79" s="9">
        <v>22626</v>
      </c>
      <c r="E79" s="10">
        <v>25897.99</v>
      </c>
      <c r="F79" s="9">
        <v>25283.23</v>
      </c>
      <c r="G79" s="10">
        <v>27107.26</v>
      </c>
      <c r="H79" s="9">
        <v>23606.93</v>
      </c>
      <c r="I79" s="10">
        <v>27107.26</v>
      </c>
      <c r="J79" s="9">
        <v>25033.79</v>
      </c>
      <c r="K79" s="10">
        <v>29581.95</v>
      </c>
      <c r="L79" s="10">
        <v>25858.78</v>
      </c>
      <c r="M79" s="9">
        <v>25283.23</v>
      </c>
      <c r="N79" s="10">
        <v>27107.26</v>
      </c>
      <c r="O79" s="10">
        <v>25897.99</v>
      </c>
      <c r="P79" s="9">
        <v>21600.840000000004</v>
      </c>
      <c r="Q79" s="10">
        <v>26394.66</v>
      </c>
      <c r="R79" s="13">
        <v>21194.37</v>
      </c>
    </row>
    <row r="80" spans="1:18" x14ac:dyDescent="0.35">
      <c r="A80" s="17">
        <v>7</v>
      </c>
      <c r="B80" s="9">
        <v>23540.09</v>
      </c>
      <c r="C80" s="10">
        <v>27255.74</v>
      </c>
      <c r="D80" s="9">
        <v>23540.09</v>
      </c>
      <c r="E80" s="10">
        <v>27255.74</v>
      </c>
      <c r="F80" s="9">
        <v>26470.17</v>
      </c>
      <c r="G80" s="10">
        <v>28400.33</v>
      </c>
      <c r="H80" s="9">
        <v>24521.02</v>
      </c>
      <c r="I80" s="10">
        <v>28400.33</v>
      </c>
      <c r="J80" s="9">
        <v>25947.88</v>
      </c>
      <c r="K80" s="10">
        <v>30875.02</v>
      </c>
      <c r="L80" s="10">
        <v>26928.91</v>
      </c>
      <c r="M80" s="9">
        <v>26470.17</v>
      </c>
      <c r="N80" s="10">
        <v>28400.33</v>
      </c>
      <c r="O80" s="10">
        <v>27255.74</v>
      </c>
      <c r="P80" s="9">
        <v>22545.950000000004</v>
      </c>
      <c r="Q80" s="10">
        <v>27778.45</v>
      </c>
      <c r="R80" s="13">
        <v>22121.7</v>
      </c>
    </row>
    <row r="81" spans="1:18" x14ac:dyDescent="0.35">
      <c r="A81" s="17">
        <v>8</v>
      </c>
      <c r="B81" s="9">
        <v>23540.09</v>
      </c>
      <c r="C81" s="10">
        <v>27255.74</v>
      </c>
      <c r="D81" s="9">
        <v>23540.09</v>
      </c>
      <c r="E81" s="10">
        <v>27255.74</v>
      </c>
      <c r="F81" s="9">
        <v>26470.17</v>
      </c>
      <c r="G81" s="10">
        <v>28400.33</v>
      </c>
      <c r="H81" s="9">
        <v>24521.02</v>
      </c>
      <c r="I81" s="10">
        <v>28400.33</v>
      </c>
      <c r="J81" s="9">
        <v>25947.88</v>
      </c>
      <c r="K81" s="10">
        <v>30875.02</v>
      </c>
      <c r="L81" s="10">
        <v>26928.91</v>
      </c>
      <c r="M81" s="9">
        <v>26470.17</v>
      </c>
      <c r="N81" s="10">
        <v>28400.33</v>
      </c>
      <c r="O81" s="10">
        <v>27255.74</v>
      </c>
      <c r="P81" s="9">
        <v>22545.950000000004</v>
      </c>
      <c r="Q81" s="10">
        <v>27778.45</v>
      </c>
      <c r="R81" s="13">
        <v>22121.7</v>
      </c>
    </row>
    <row r="82" spans="1:18" x14ac:dyDescent="0.35">
      <c r="A82" s="17">
        <v>9</v>
      </c>
      <c r="B82" s="9">
        <v>24454.18</v>
      </c>
      <c r="C82" s="10">
        <v>28613.49</v>
      </c>
      <c r="D82" s="9">
        <v>24454.18</v>
      </c>
      <c r="E82" s="10">
        <v>28613.49</v>
      </c>
      <c r="F82" s="9">
        <v>27658.47</v>
      </c>
      <c r="G82" s="10">
        <v>29693.4</v>
      </c>
      <c r="H82" s="9">
        <v>25435.11</v>
      </c>
      <c r="I82" s="10">
        <v>29693.4</v>
      </c>
      <c r="J82" s="9">
        <v>26861.97</v>
      </c>
      <c r="K82" s="10">
        <v>32168.09</v>
      </c>
      <c r="L82" s="10">
        <v>27999.040000000001</v>
      </c>
      <c r="M82" s="9">
        <v>27658.47</v>
      </c>
      <c r="N82" s="10">
        <v>29693.4</v>
      </c>
      <c r="O82" s="10">
        <v>28613.49</v>
      </c>
      <c r="P82" s="9">
        <v>23491.600000000006</v>
      </c>
      <c r="Q82" s="10">
        <v>29162.240000000002</v>
      </c>
      <c r="R82" s="13">
        <v>23049.56</v>
      </c>
    </row>
    <row r="83" spans="1:18" x14ac:dyDescent="0.35">
      <c r="A83" s="17">
        <v>10</v>
      </c>
      <c r="B83" s="9">
        <v>24454.18</v>
      </c>
      <c r="C83" s="10">
        <v>28613.49</v>
      </c>
      <c r="D83" s="9">
        <v>24454.18</v>
      </c>
      <c r="E83" s="10">
        <v>28613.49</v>
      </c>
      <c r="F83" s="9">
        <v>27658.47</v>
      </c>
      <c r="G83" s="10">
        <v>29693.4</v>
      </c>
      <c r="H83" s="9">
        <v>25435.11</v>
      </c>
      <c r="I83" s="10">
        <v>29693.4</v>
      </c>
      <c r="J83" s="9">
        <v>26861.97</v>
      </c>
      <c r="K83" s="10">
        <v>32168.09</v>
      </c>
      <c r="L83" s="10">
        <v>27999.040000000001</v>
      </c>
      <c r="M83" s="9">
        <v>27658.47</v>
      </c>
      <c r="N83" s="10">
        <v>29693.4</v>
      </c>
      <c r="O83" s="10">
        <v>28613.49</v>
      </c>
      <c r="P83" s="9">
        <v>23491.600000000006</v>
      </c>
      <c r="Q83" s="10">
        <v>29162.240000000002</v>
      </c>
      <c r="R83" s="13">
        <v>23049.56</v>
      </c>
    </row>
    <row r="84" spans="1:18" x14ac:dyDescent="0.35">
      <c r="A84" s="17">
        <v>11</v>
      </c>
      <c r="B84" s="9">
        <v>25368.27</v>
      </c>
      <c r="C84" s="10">
        <v>29971.24</v>
      </c>
      <c r="D84" s="9">
        <v>25368.27</v>
      </c>
      <c r="E84" s="10">
        <v>29971.24</v>
      </c>
      <c r="F84" s="9">
        <v>28846.77</v>
      </c>
      <c r="G84" s="10">
        <v>30986.47</v>
      </c>
      <c r="H84" s="9">
        <v>26349.200000000001</v>
      </c>
      <c r="I84" s="10">
        <v>30986.47</v>
      </c>
      <c r="J84" s="9">
        <v>27776.06</v>
      </c>
      <c r="K84" s="10">
        <v>33461.160000000003</v>
      </c>
      <c r="L84" s="10">
        <v>29069.17</v>
      </c>
      <c r="M84" s="9">
        <v>28846.77</v>
      </c>
      <c r="N84" s="10">
        <v>30986.47</v>
      </c>
      <c r="O84" s="10">
        <v>29971.24</v>
      </c>
      <c r="P84" s="9">
        <v>24423.190000000006</v>
      </c>
      <c r="Q84" s="10">
        <v>30546.030000000002</v>
      </c>
      <c r="R84" s="13">
        <v>23963.62</v>
      </c>
    </row>
    <row r="85" spans="1:18" x14ac:dyDescent="0.35">
      <c r="A85" s="17">
        <v>12</v>
      </c>
      <c r="B85" s="9">
        <v>25368.27</v>
      </c>
      <c r="C85" s="10">
        <v>29971.24</v>
      </c>
      <c r="D85" s="9">
        <v>25368.27</v>
      </c>
      <c r="E85" s="10">
        <v>29971.24</v>
      </c>
      <c r="F85" s="9">
        <v>28846.77</v>
      </c>
      <c r="G85" s="10">
        <v>30986.47</v>
      </c>
      <c r="H85" s="9">
        <v>26349.200000000001</v>
      </c>
      <c r="I85" s="10">
        <v>30986.47</v>
      </c>
      <c r="J85" s="9">
        <v>27776.06</v>
      </c>
      <c r="K85" s="10">
        <v>33461.160000000003</v>
      </c>
      <c r="L85" s="10">
        <v>29069.17</v>
      </c>
      <c r="M85" s="9">
        <v>28846.77</v>
      </c>
      <c r="N85" s="10">
        <v>30986.47</v>
      </c>
      <c r="O85" s="10">
        <v>29971.24</v>
      </c>
      <c r="P85" s="9">
        <v>24423.190000000006</v>
      </c>
      <c r="Q85" s="10">
        <v>30546.030000000002</v>
      </c>
      <c r="R85" s="13">
        <v>23963.62</v>
      </c>
    </row>
    <row r="86" spans="1:18" x14ac:dyDescent="0.35">
      <c r="A86" s="17">
        <v>13</v>
      </c>
      <c r="B86" s="9">
        <v>26282.36</v>
      </c>
      <c r="C86" s="10">
        <v>31328.99</v>
      </c>
      <c r="D86" s="9">
        <v>26282.36</v>
      </c>
      <c r="E86" s="10">
        <v>31328.99</v>
      </c>
      <c r="F86" s="9">
        <v>30035.07</v>
      </c>
      <c r="G86" s="10">
        <v>32279.54</v>
      </c>
      <c r="H86" s="9">
        <v>27263.29</v>
      </c>
      <c r="I86" s="10">
        <v>32279.54</v>
      </c>
      <c r="J86" s="9">
        <v>28690.15</v>
      </c>
      <c r="K86" s="10">
        <v>34754.230000000003</v>
      </c>
      <c r="L86" s="10">
        <v>30139.3</v>
      </c>
      <c r="M86" s="9">
        <v>30035.07</v>
      </c>
      <c r="N86" s="10">
        <v>32279.54</v>
      </c>
      <c r="O86" s="10">
        <v>31328.99</v>
      </c>
      <c r="P86" s="9">
        <v>25354.780000000006</v>
      </c>
      <c r="Q86" s="10">
        <v>31929.820000000003</v>
      </c>
      <c r="R86" s="13">
        <v>24877.68</v>
      </c>
    </row>
    <row r="87" spans="1:18" x14ac:dyDescent="0.35">
      <c r="A87" s="17">
        <v>14</v>
      </c>
      <c r="B87" s="9">
        <v>26282.36</v>
      </c>
      <c r="C87" s="10">
        <v>31328.99</v>
      </c>
      <c r="D87" s="9">
        <v>26282.36</v>
      </c>
      <c r="E87" s="10">
        <v>31328.99</v>
      </c>
      <c r="F87" s="9">
        <v>30035.07</v>
      </c>
      <c r="G87" s="10">
        <v>32279.54</v>
      </c>
      <c r="H87" s="9">
        <v>27263.29</v>
      </c>
      <c r="I87" s="10">
        <v>32279.54</v>
      </c>
      <c r="J87" s="9">
        <v>28690.15</v>
      </c>
      <c r="K87" s="10">
        <v>34754.230000000003</v>
      </c>
      <c r="L87" s="10">
        <v>30139.3</v>
      </c>
      <c r="M87" s="9">
        <v>30035.07</v>
      </c>
      <c r="N87" s="10">
        <v>32279.54</v>
      </c>
      <c r="O87" s="10">
        <v>31328.99</v>
      </c>
      <c r="P87" s="9">
        <v>25354.780000000006</v>
      </c>
      <c r="Q87" s="10">
        <v>31929.820000000003</v>
      </c>
      <c r="R87" s="13">
        <v>24877.68</v>
      </c>
    </row>
    <row r="88" spans="1:18" x14ac:dyDescent="0.35">
      <c r="A88" s="17">
        <v>15</v>
      </c>
      <c r="B88" s="9">
        <v>27196.45</v>
      </c>
      <c r="C88" s="10">
        <v>32686.74</v>
      </c>
      <c r="D88" s="9">
        <v>27196.45</v>
      </c>
      <c r="E88" s="10">
        <v>32686.74</v>
      </c>
      <c r="F88" s="9">
        <v>31209.4</v>
      </c>
      <c r="G88" s="10">
        <v>33572.61</v>
      </c>
      <c r="H88" s="9">
        <v>28177.38</v>
      </c>
      <c r="I88" s="10">
        <v>33572.61</v>
      </c>
      <c r="J88" s="9">
        <v>29604.240000000002</v>
      </c>
      <c r="K88" s="10">
        <v>36047.300000000003</v>
      </c>
      <c r="L88" s="10">
        <v>31209.43</v>
      </c>
      <c r="M88" s="9">
        <v>31209.4</v>
      </c>
      <c r="N88" s="10">
        <v>33572.61</v>
      </c>
      <c r="O88" s="10">
        <v>32686.74</v>
      </c>
      <c r="P88" s="9">
        <v>26286.370000000006</v>
      </c>
      <c r="Q88" s="10">
        <v>33313.61</v>
      </c>
      <c r="R88" s="13">
        <v>25791.74</v>
      </c>
    </row>
    <row r="89" spans="1:18" x14ac:dyDescent="0.35">
      <c r="A89" s="17">
        <v>16</v>
      </c>
      <c r="B89" s="9">
        <v>27196.45</v>
      </c>
      <c r="C89" s="10">
        <v>32686.74</v>
      </c>
      <c r="D89" s="9">
        <v>27196.45</v>
      </c>
      <c r="E89" s="10">
        <v>32686.74</v>
      </c>
      <c r="F89" s="9">
        <v>31209.4</v>
      </c>
      <c r="G89" s="10">
        <v>33572.61</v>
      </c>
      <c r="H89" s="9">
        <v>28177.38</v>
      </c>
      <c r="I89" s="10">
        <v>33572.61</v>
      </c>
      <c r="J89" s="9">
        <v>29604.240000000002</v>
      </c>
      <c r="K89" s="10">
        <v>36047.300000000003</v>
      </c>
      <c r="L89" s="10">
        <v>31209.43</v>
      </c>
      <c r="M89" s="9">
        <v>31209.4</v>
      </c>
      <c r="N89" s="10">
        <v>33572.61</v>
      </c>
      <c r="O89" s="10">
        <v>32686.74</v>
      </c>
      <c r="P89" s="9">
        <v>26286.370000000006</v>
      </c>
      <c r="Q89" s="10">
        <v>33313.61</v>
      </c>
      <c r="R89" s="13">
        <v>25791.74</v>
      </c>
    </row>
    <row r="90" spans="1:18" x14ac:dyDescent="0.35">
      <c r="A90" s="17">
        <v>17</v>
      </c>
      <c r="B90" s="9">
        <v>28110.54</v>
      </c>
      <c r="C90" s="10">
        <v>34044.49</v>
      </c>
      <c r="D90" s="9">
        <v>28110.54</v>
      </c>
      <c r="E90" s="10">
        <v>34044.49</v>
      </c>
      <c r="F90" s="9">
        <v>32279.53</v>
      </c>
      <c r="G90" s="10">
        <v>34865.68</v>
      </c>
      <c r="H90" s="9">
        <v>29091.47</v>
      </c>
      <c r="I90" s="10">
        <v>34865.68</v>
      </c>
      <c r="J90" s="9">
        <v>30518.33</v>
      </c>
      <c r="K90" s="10">
        <v>37340.370000000003</v>
      </c>
      <c r="L90" s="10">
        <v>32279.56</v>
      </c>
      <c r="M90" s="9">
        <v>32279.53</v>
      </c>
      <c r="N90" s="10">
        <v>34865.68</v>
      </c>
      <c r="O90" s="10">
        <v>34044.49</v>
      </c>
      <c r="P90" s="9">
        <v>27217.960000000006</v>
      </c>
      <c r="Q90" s="10">
        <v>34697.4</v>
      </c>
      <c r="R90" s="13">
        <v>26705.8</v>
      </c>
    </row>
    <row r="91" spans="1:18" x14ac:dyDescent="0.35">
      <c r="A91" s="17">
        <v>18</v>
      </c>
      <c r="B91" s="9">
        <v>28110.54</v>
      </c>
      <c r="C91" s="10">
        <v>34044.49</v>
      </c>
      <c r="D91" s="9">
        <v>28110.54</v>
      </c>
      <c r="E91" s="10">
        <v>34044.49</v>
      </c>
      <c r="F91" s="9">
        <v>32279.53</v>
      </c>
      <c r="G91" s="10">
        <v>34865.68</v>
      </c>
      <c r="H91" s="9">
        <v>29091.47</v>
      </c>
      <c r="I91" s="10">
        <v>34865.68</v>
      </c>
      <c r="J91" s="9">
        <v>30518.33</v>
      </c>
      <c r="K91" s="10">
        <v>37340.370000000003</v>
      </c>
      <c r="L91" s="10">
        <v>32279.56</v>
      </c>
      <c r="M91" s="9">
        <v>32279.53</v>
      </c>
      <c r="N91" s="10">
        <v>34865.68</v>
      </c>
      <c r="O91" s="10">
        <v>34044.49</v>
      </c>
      <c r="P91" s="9">
        <v>27217.960000000006</v>
      </c>
      <c r="Q91" s="10">
        <v>34697.4</v>
      </c>
      <c r="R91" s="13">
        <v>26705.8</v>
      </c>
    </row>
    <row r="92" spans="1:18" x14ac:dyDescent="0.35">
      <c r="A92" s="17">
        <v>19</v>
      </c>
      <c r="B92" s="9">
        <v>29024.63</v>
      </c>
      <c r="C92" s="10">
        <v>35402.239999999998</v>
      </c>
      <c r="D92" s="9">
        <v>29024.63</v>
      </c>
      <c r="E92" s="10">
        <v>35402.239999999998</v>
      </c>
      <c r="F92" s="9">
        <v>33349.660000000003</v>
      </c>
      <c r="G92" s="10">
        <v>36158.75</v>
      </c>
      <c r="H92" s="9">
        <v>30005.56</v>
      </c>
      <c r="I92" s="10">
        <v>36158.75</v>
      </c>
      <c r="J92" s="9">
        <v>31432.42</v>
      </c>
      <c r="K92" s="10">
        <v>38633.440000000002</v>
      </c>
      <c r="L92" s="10">
        <v>33349.69</v>
      </c>
      <c r="M92" s="9">
        <v>33349.660000000003</v>
      </c>
      <c r="N92" s="10">
        <v>36158.75</v>
      </c>
      <c r="O92" s="10">
        <v>35402.239999999998</v>
      </c>
      <c r="P92" s="9">
        <v>28149.550000000007</v>
      </c>
      <c r="Q92" s="10">
        <v>36081.19</v>
      </c>
      <c r="R92" s="13">
        <v>27619.86</v>
      </c>
    </row>
    <row r="93" spans="1:18" x14ac:dyDescent="0.35">
      <c r="A93" s="17">
        <v>20</v>
      </c>
      <c r="B93" s="9">
        <v>29024.63</v>
      </c>
      <c r="C93" s="10">
        <v>35402.239999999998</v>
      </c>
      <c r="D93" s="9">
        <v>29024.63</v>
      </c>
      <c r="E93" s="10">
        <v>35402.239999999998</v>
      </c>
      <c r="F93" s="9">
        <v>33349.660000000003</v>
      </c>
      <c r="G93" s="10">
        <v>36158.75</v>
      </c>
      <c r="H93" s="9">
        <v>30005.56</v>
      </c>
      <c r="I93" s="10">
        <v>36158.75</v>
      </c>
      <c r="J93" s="9">
        <v>31432.42</v>
      </c>
      <c r="K93" s="10">
        <v>38633.440000000002</v>
      </c>
      <c r="L93" s="10">
        <v>33349.69</v>
      </c>
      <c r="M93" s="9">
        <v>33349.660000000003</v>
      </c>
      <c r="N93" s="10">
        <v>36158.75</v>
      </c>
      <c r="O93" s="10">
        <v>35402.239999999998</v>
      </c>
      <c r="P93" s="9">
        <v>28149.550000000007</v>
      </c>
      <c r="Q93" s="10">
        <v>36081.19</v>
      </c>
      <c r="R93" s="13">
        <v>27619.86</v>
      </c>
    </row>
    <row r="94" spans="1:18" x14ac:dyDescent="0.35">
      <c r="A94" s="17">
        <v>21</v>
      </c>
      <c r="B94" s="9">
        <v>29938.720000000001</v>
      </c>
      <c r="C94" s="10">
        <v>36759.99</v>
      </c>
      <c r="D94" s="9">
        <v>29938.720000000001</v>
      </c>
      <c r="E94" s="10">
        <v>36759.99</v>
      </c>
      <c r="F94" s="9">
        <v>34419.79</v>
      </c>
      <c r="G94" s="10">
        <v>37451.82</v>
      </c>
      <c r="H94" s="9">
        <v>30919.65</v>
      </c>
      <c r="I94" s="10">
        <v>37451.82</v>
      </c>
      <c r="J94" s="9">
        <v>32346.51</v>
      </c>
      <c r="K94" s="10">
        <v>39926.51</v>
      </c>
      <c r="L94" s="10">
        <v>34419.82</v>
      </c>
      <c r="M94" s="9">
        <v>34419.79</v>
      </c>
      <c r="N94" s="10">
        <v>37451.82</v>
      </c>
      <c r="O94" s="10">
        <v>36759.99</v>
      </c>
      <c r="P94" s="9">
        <v>29081.140000000007</v>
      </c>
      <c r="Q94" s="10">
        <v>37464.980000000003</v>
      </c>
      <c r="R94" s="13">
        <v>28533.919999999998</v>
      </c>
    </row>
    <row r="95" spans="1:18" x14ac:dyDescent="0.35">
      <c r="A95" s="17">
        <v>22</v>
      </c>
      <c r="B95" s="9">
        <v>29938.720000000001</v>
      </c>
      <c r="C95" s="10">
        <v>36759.99</v>
      </c>
      <c r="D95" s="9">
        <v>29938.720000000001</v>
      </c>
      <c r="E95" s="10">
        <v>36759.99</v>
      </c>
      <c r="F95" s="9">
        <v>34419.79</v>
      </c>
      <c r="G95" s="10">
        <v>37451.82</v>
      </c>
      <c r="H95" s="9">
        <v>30919.65</v>
      </c>
      <c r="I95" s="10">
        <v>37451.82</v>
      </c>
      <c r="J95" s="9">
        <v>32346.51</v>
      </c>
      <c r="K95" s="10">
        <v>39926.51</v>
      </c>
      <c r="L95" s="10">
        <v>34419.82</v>
      </c>
      <c r="M95" s="9">
        <v>34419.79</v>
      </c>
      <c r="N95" s="10">
        <v>37451.82</v>
      </c>
      <c r="O95" s="10">
        <v>36759.99</v>
      </c>
      <c r="P95" s="9">
        <v>29081.140000000007</v>
      </c>
      <c r="Q95" s="10">
        <v>37464.980000000003</v>
      </c>
      <c r="R95" s="13">
        <v>28533.919999999998</v>
      </c>
    </row>
    <row r="96" spans="1:18" x14ac:dyDescent="0.35">
      <c r="A96" s="17">
        <v>23</v>
      </c>
      <c r="B96" s="9">
        <v>30852.81</v>
      </c>
      <c r="C96" s="10">
        <v>38117.74</v>
      </c>
      <c r="D96" s="9">
        <v>30852.81</v>
      </c>
      <c r="E96" s="10">
        <v>38117.74</v>
      </c>
      <c r="F96" s="9">
        <v>35489.919999999998</v>
      </c>
      <c r="G96" s="10">
        <v>38744.89</v>
      </c>
      <c r="H96" s="9">
        <v>31833.74</v>
      </c>
      <c r="I96" s="10">
        <v>38744.89</v>
      </c>
      <c r="J96" s="9">
        <v>33260.6</v>
      </c>
      <c r="K96" s="10">
        <v>41219.58</v>
      </c>
      <c r="L96" s="10">
        <v>35489.949999999997</v>
      </c>
      <c r="M96" s="9">
        <v>35489.919999999998</v>
      </c>
      <c r="N96" s="10">
        <v>38744.89</v>
      </c>
      <c r="O96" s="10">
        <v>38117.74</v>
      </c>
      <c r="P96" s="9">
        <v>30012.730000000007</v>
      </c>
      <c r="Q96" s="10">
        <v>38848.770000000004</v>
      </c>
      <c r="R96" s="13">
        <v>29447.98</v>
      </c>
    </row>
    <row r="97" spans="1:18" x14ac:dyDescent="0.35">
      <c r="A97" s="17">
        <v>24</v>
      </c>
      <c r="B97" s="9">
        <v>30852.81</v>
      </c>
      <c r="C97" s="10">
        <v>38117.74</v>
      </c>
      <c r="D97" s="9">
        <v>30852.81</v>
      </c>
      <c r="E97" s="10">
        <v>38117.74</v>
      </c>
      <c r="F97" s="9">
        <v>35489.919999999998</v>
      </c>
      <c r="G97" s="10">
        <v>38744.89</v>
      </c>
      <c r="H97" s="9">
        <v>31833.74</v>
      </c>
      <c r="I97" s="10">
        <v>38744.89</v>
      </c>
      <c r="J97" s="9">
        <v>33260.6</v>
      </c>
      <c r="K97" s="10">
        <v>41219.58</v>
      </c>
      <c r="L97" s="10">
        <v>35489.949999999997</v>
      </c>
      <c r="M97" s="9">
        <v>35489.919999999998</v>
      </c>
      <c r="N97" s="10">
        <v>38744.89</v>
      </c>
      <c r="O97" s="10">
        <v>38117.74</v>
      </c>
      <c r="P97" s="9">
        <v>30012.730000000007</v>
      </c>
      <c r="Q97" s="10">
        <v>38848.770000000004</v>
      </c>
      <c r="R97" s="13">
        <v>29447.98</v>
      </c>
    </row>
    <row r="98" spans="1:18" x14ac:dyDescent="0.35">
      <c r="A98" s="17">
        <v>25</v>
      </c>
      <c r="B98" s="9">
        <v>31766.9</v>
      </c>
      <c r="C98" s="10">
        <v>39475.49</v>
      </c>
      <c r="D98" s="9">
        <v>31766.9</v>
      </c>
      <c r="E98" s="10">
        <v>39475.49</v>
      </c>
      <c r="F98" s="9">
        <v>36560.050000000003</v>
      </c>
      <c r="G98" s="10">
        <v>40037.96</v>
      </c>
      <c r="H98" s="9">
        <v>32747.83</v>
      </c>
      <c r="I98" s="10">
        <v>40037.96</v>
      </c>
      <c r="J98" s="9">
        <v>34174.69</v>
      </c>
      <c r="K98" s="10">
        <v>42512.65</v>
      </c>
      <c r="L98" s="10">
        <v>36560.080000000002</v>
      </c>
      <c r="M98" s="9">
        <v>36560.050000000003</v>
      </c>
      <c r="N98" s="10">
        <v>40037.96</v>
      </c>
      <c r="O98" s="10">
        <v>39475.49</v>
      </c>
      <c r="P98" s="9">
        <v>30944.320000000007</v>
      </c>
      <c r="Q98" s="10">
        <v>40232.560000000005</v>
      </c>
      <c r="R98" s="13">
        <v>30362.04</v>
      </c>
    </row>
    <row r="99" spans="1:18" x14ac:dyDescent="0.35">
      <c r="A99" s="17">
        <v>26</v>
      </c>
      <c r="B99" s="9">
        <v>31766.9</v>
      </c>
      <c r="C99" s="10">
        <v>39475.49</v>
      </c>
      <c r="D99" s="9">
        <v>31766.9</v>
      </c>
      <c r="E99" s="10">
        <v>39475.49</v>
      </c>
      <c r="F99" s="9">
        <v>36560.050000000003</v>
      </c>
      <c r="G99" s="10">
        <v>40037.96</v>
      </c>
      <c r="H99" s="9">
        <v>32747.83</v>
      </c>
      <c r="I99" s="10">
        <v>40037.96</v>
      </c>
      <c r="J99" s="9">
        <v>34174.69</v>
      </c>
      <c r="K99" s="10">
        <v>42512.65</v>
      </c>
      <c r="L99" s="10">
        <v>36560.080000000002</v>
      </c>
      <c r="M99" s="9">
        <v>36560.050000000003</v>
      </c>
      <c r="N99" s="10">
        <v>40037.96</v>
      </c>
      <c r="O99" s="10">
        <v>39475.49</v>
      </c>
      <c r="P99" s="9">
        <v>30944.320000000007</v>
      </c>
      <c r="Q99" s="10">
        <v>40232.560000000005</v>
      </c>
      <c r="R99" s="13">
        <v>30362.04</v>
      </c>
    </row>
    <row r="100" spans="1:18" x14ac:dyDescent="0.35">
      <c r="A100" s="17">
        <v>27</v>
      </c>
      <c r="B100" s="9">
        <v>32680.99</v>
      </c>
      <c r="C100" s="10">
        <v>39475.49</v>
      </c>
      <c r="D100" s="9">
        <v>32680.99</v>
      </c>
      <c r="E100" s="10">
        <v>39475.49</v>
      </c>
      <c r="F100" s="9">
        <v>37630.18</v>
      </c>
      <c r="G100" s="10">
        <v>40037.96</v>
      </c>
      <c r="H100" s="9">
        <v>33661.919999999998</v>
      </c>
      <c r="I100" s="10">
        <v>40037.96</v>
      </c>
      <c r="J100" s="9">
        <v>35088.78</v>
      </c>
      <c r="K100" s="10">
        <v>42512.65</v>
      </c>
      <c r="L100" s="10">
        <v>37630.21</v>
      </c>
      <c r="M100" s="9">
        <v>37630.18</v>
      </c>
      <c r="N100" s="10">
        <v>40037.96</v>
      </c>
      <c r="O100" s="10">
        <v>39475.49</v>
      </c>
      <c r="P100" s="9">
        <v>31875.910000000007</v>
      </c>
      <c r="Q100" s="10">
        <v>40232.560000000005</v>
      </c>
      <c r="R100" s="13">
        <v>31276.1</v>
      </c>
    </row>
    <row r="101" spans="1:18" x14ac:dyDescent="0.35">
      <c r="A101" s="17" t="s">
        <v>37</v>
      </c>
      <c r="B101" s="9">
        <v>33595.08</v>
      </c>
      <c r="C101" s="10">
        <v>40833.24</v>
      </c>
      <c r="D101" s="9">
        <v>33595.08</v>
      </c>
      <c r="E101" s="10">
        <v>40833.24</v>
      </c>
      <c r="F101" s="9">
        <v>38700.31</v>
      </c>
      <c r="G101" s="10">
        <v>41331.03</v>
      </c>
      <c r="H101" s="9">
        <v>34576.009999999995</v>
      </c>
      <c r="I101" s="10">
        <v>41331.03</v>
      </c>
      <c r="J101" s="9">
        <v>36002.869999999995</v>
      </c>
      <c r="K101" s="10">
        <v>43805.72</v>
      </c>
      <c r="L101" s="10">
        <v>38700.339999999997</v>
      </c>
      <c r="M101" s="9">
        <v>38700.31</v>
      </c>
      <c r="N101" s="10">
        <v>41331.03</v>
      </c>
      <c r="O101" s="10">
        <v>40833.24</v>
      </c>
      <c r="P101" s="9">
        <v>32807.500000000007</v>
      </c>
      <c r="Q101" s="10">
        <v>41616.350000000006</v>
      </c>
      <c r="R101" s="13">
        <v>32190.159999999996</v>
      </c>
    </row>
    <row r="102" spans="1:18" ht="15" thickBot="1" x14ac:dyDescent="0.4">
      <c r="A102" s="40" t="s">
        <v>38</v>
      </c>
      <c r="B102" s="34">
        <v>34509.17</v>
      </c>
      <c r="C102" s="35">
        <v>42190.99</v>
      </c>
      <c r="D102" s="34">
        <v>34509.17</v>
      </c>
      <c r="E102" s="35">
        <v>42190.99</v>
      </c>
      <c r="F102" s="34">
        <v>39770.439999999995</v>
      </c>
      <c r="G102" s="35">
        <v>42624.1</v>
      </c>
      <c r="H102" s="34">
        <v>35490.099999999991</v>
      </c>
      <c r="I102" s="35">
        <v>42624.1</v>
      </c>
      <c r="J102" s="34">
        <v>36916.959999999992</v>
      </c>
      <c r="K102" s="35">
        <v>45098.79</v>
      </c>
      <c r="L102" s="35">
        <v>39770.469999999994</v>
      </c>
      <c r="M102" s="34">
        <v>39770.439999999995</v>
      </c>
      <c r="N102" s="35">
        <v>42624.1</v>
      </c>
      <c r="O102" s="35">
        <v>42190.99</v>
      </c>
      <c r="P102" s="34">
        <v>33739.090000000011</v>
      </c>
      <c r="Q102" s="35">
        <v>43000.140000000007</v>
      </c>
      <c r="R102" s="33">
        <v>33104.219999999994</v>
      </c>
    </row>
  </sheetData>
  <mergeCells count="22">
    <mergeCell ref="A2:D2"/>
    <mergeCell ref="M3:N3"/>
    <mergeCell ref="B3:C3"/>
    <mergeCell ref="D3:E3"/>
    <mergeCell ref="F3:G3"/>
    <mergeCell ref="H3:I3"/>
    <mergeCell ref="J3:K3"/>
    <mergeCell ref="P3:Q3"/>
    <mergeCell ref="P37:Q37"/>
    <mergeCell ref="B37:C37"/>
    <mergeCell ref="M71:N71"/>
    <mergeCell ref="P71:Q71"/>
    <mergeCell ref="D37:E37"/>
    <mergeCell ref="F37:G37"/>
    <mergeCell ref="M37:N37"/>
    <mergeCell ref="B71:C71"/>
    <mergeCell ref="D71:E71"/>
    <mergeCell ref="F71:G71"/>
    <mergeCell ref="H37:I37"/>
    <mergeCell ref="H71:I71"/>
    <mergeCell ref="J37:K37"/>
    <mergeCell ref="J71:K71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C98C-3AC4-4B42-8357-CB19C7CB4AE9}">
  <sheetPr>
    <tabColor rgb="FF7030A0"/>
  </sheetPr>
  <dimension ref="A1:N103"/>
  <sheetViews>
    <sheetView workbookViewId="0">
      <selection activeCell="A70" sqref="A70:XFD70"/>
    </sheetView>
  </sheetViews>
  <sheetFormatPr baseColWidth="10" defaultRowHeight="14.5" x14ac:dyDescent="0.35"/>
  <cols>
    <col min="1" max="1" width="13.7265625" style="1" customWidth="1"/>
    <col min="2" max="7" width="10.26953125" customWidth="1"/>
    <col min="8" max="9" width="10.81640625" customWidth="1"/>
  </cols>
  <sheetData>
    <row r="1" spans="1:13" ht="16" thickBot="1" x14ac:dyDescent="0.4">
      <c r="A1" s="18" t="str">
        <f>'Enseignants,aux,param,soc,psy'!A1</f>
        <v>Traitements annuels bruts d'application depuis le 1er janvier 2024, indexés au 01/03/25 au coefficient de liquidation:</v>
      </c>
      <c r="B1" s="19"/>
      <c r="C1" s="19"/>
      <c r="D1" s="19"/>
      <c r="E1" s="19"/>
      <c r="F1" s="19"/>
      <c r="G1" s="19"/>
      <c r="H1" s="23"/>
      <c r="I1" s="23"/>
      <c r="J1" s="23"/>
      <c r="K1" s="20">
        <f>'Enseignants,aux,param,soc,psy'!K1</f>
        <v>2.1223000000000001</v>
      </c>
    </row>
    <row r="2" spans="1:13" ht="18.75" hidden="1" customHeight="1" thickBot="1" x14ac:dyDescent="0.4">
      <c r="A2" s="84" t="str">
        <f>'Enseignants,aux,param,soc,psy'!A2:D2</f>
        <v>Coefficient de liquidation àpd 1/03/2025 :</v>
      </c>
      <c r="B2" s="85"/>
      <c r="C2" s="85"/>
      <c r="D2" s="85"/>
      <c r="E2" s="24">
        <f>K1</f>
        <v>2.1223000000000001</v>
      </c>
    </row>
    <row r="3" spans="1:13" s="21" customFormat="1" ht="33.75" customHeight="1" thickBot="1" x14ac:dyDescent="0.4">
      <c r="B3" s="77" t="s">
        <v>74</v>
      </c>
      <c r="C3" s="79"/>
      <c r="D3" s="77" t="s">
        <v>75</v>
      </c>
      <c r="E3" s="79"/>
      <c r="F3" s="77" t="s">
        <v>76</v>
      </c>
      <c r="G3" s="79"/>
      <c r="H3"/>
      <c r="I3"/>
      <c r="J3"/>
      <c r="K3"/>
      <c r="L3"/>
      <c r="M3"/>
    </row>
    <row r="4" spans="1:13" s="21" customFormat="1" ht="19.5" customHeight="1" x14ac:dyDescent="0.35">
      <c r="A4" s="36" t="s">
        <v>61</v>
      </c>
      <c r="B4" s="30">
        <v>231</v>
      </c>
      <c r="C4" s="31">
        <v>377</v>
      </c>
      <c r="D4" s="30">
        <v>231</v>
      </c>
      <c r="E4" s="31">
        <v>350</v>
      </c>
      <c r="F4" s="30">
        <v>355</v>
      </c>
      <c r="G4" s="31">
        <v>378</v>
      </c>
      <c r="H4"/>
      <c r="I4"/>
      <c r="J4"/>
      <c r="K4"/>
      <c r="L4"/>
      <c r="M4"/>
    </row>
    <row r="5" spans="1:13" x14ac:dyDescent="0.35">
      <c r="A5" s="6">
        <v>0</v>
      </c>
      <c r="B5" s="9">
        <f t="shared" ref="B5:G20" si="0">ROUNDDOWN(B73*$E$2,2)</f>
        <v>44175.69</v>
      </c>
      <c r="C5" s="10">
        <f t="shared" si="0"/>
        <v>48538.18</v>
      </c>
      <c r="D5" s="9">
        <f t="shared" si="0"/>
        <v>44175.69</v>
      </c>
      <c r="E5" s="10">
        <f t="shared" si="0"/>
        <v>42254.99</v>
      </c>
      <c r="F5" s="9">
        <f t="shared" si="0"/>
        <v>46399.54</v>
      </c>
      <c r="G5" s="10">
        <f t="shared" si="0"/>
        <v>50775.62</v>
      </c>
    </row>
    <row r="6" spans="1:13" x14ac:dyDescent="0.35">
      <c r="A6" s="6">
        <v>1</v>
      </c>
      <c r="B6" s="9">
        <f t="shared" si="0"/>
        <v>45358.51</v>
      </c>
      <c r="C6" s="10">
        <f t="shared" si="0"/>
        <v>49719.37</v>
      </c>
      <c r="D6" s="9">
        <f t="shared" si="0"/>
        <v>45358.51</v>
      </c>
      <c r="E6" s="10">
        <f t="shared" si="0"/>
        <v>43437.81</v>
      </c>
      <c r="F6" s="9">
        <f t="shared" si="0"/>
        <v>47582.36</v>
      </c>
      <c r="G6" s="10">
        <f t="shared" si="0"/>
        <v>52013.07</v>
      </c>
    </row>
    <row r="7" spans="1:13" x14ac:dyDescent="0.35">
      <c r="A7" s="6">
        <v>2</v>
      </c>
      <c r="B7" s="9">
        <f t="shared" si="0"/>
        <v>47724.160000000003</v>
      </c>
      <c r="C7" s="10">
        <f t="shared" si="0"/>
        <v>52081.75</v>
      </c>
      <c r="D7" s="9">
        <f t="shared" si="0"/>
        <v>47724.160000000003</v>
      </c>
      <c r="E7" s="10">
        <f t="shared" si="0"/>
        <v>45803.45</v>
      </c>
      <c r="F7" s="9">
        <f t="shared" si="0"/>
        <v>49948.01</v>
      </c>
      <c r="G7" s="10">
        <f t="shared" si="0"/>
        <v>54487.97</v>
      </c>
    </row>
    <row r="8" spans="1:13" x14ac:dyDescent="0.35">
      <c r="A8" s="6">
        <v>3</v>
      </c>
      <c r="B8" s="9">
        <f t="shared" si="0"/>
        <v>47724.160000000003</v>
      </c>
      <c r="C8" s="10">
        <f t="shared" si="0"/>
        <v>52081.75</v>
      </c>
      <c r="D8" s="9">
        <f t="shared" si="0"/>
        <v>47724.160000000003</v>
      </c>
      <c r="E8" s="10">
        <f t="shared" si="0"/>
        <v>45803.45</v>
      </c>
      <c r="F8" s="9">
        <f t="shared" si="0"/>
        <v>49948.01</v>
      </c>
      <c r="G8" s="10">
        <f t="shared" si="0"/>
        <v>54487.97</v>
      </c>
    </row>
    <row r="9" spans="1:13" x14ac:dyDescent="0.35">
      <c r="A9" s="6">
        <v>4</v>
      </c>
      <c r="B9" s="9">
        <f t="shared" si="0"/>
        <v>47724.160000000003</v>
      </c>
      <c r="C9" s="10">
        <f t="shared" si="0"/>
        <v>52081.75</v>
      </c>
      <c r="D9" s="9">
        <f t="shared" si="0"/>
        <v>47724.160000000003</v>
      </c>
      <c r="E9" s="10">
        <f t="shared" si="0"/>
        <v>45803.45</v>
      </c>
      <c r="F9" s="9">
        <f t="shared" si="0"/>
        <v>49948.01</v>
      </c>
      <c r="G9" s="10">
        <f t="shared" si="0"/>
        <v>54487.97</v>
      </c>
    </row>
    <row r="10" spans="1:13" x14ac:dyDescent="0.35">
      <c r="A10" s="6">
        <v>5</v>
      </c>
      <c r="B10" s="9">
        <f t="shared" si="0"/>
        <v>49664.13</v>
      </c>
      <c r="C10" s="10">
        <f t="shared" si="0"/>
        <v>54963.3</v>
      </c>
      <c r="D10" s="9">
        <f t="shared" si="0"/>
        <v>49664.13</v>
      </c>
      <c r="E10" s="10">
        <f t="shared" si="0"/>
        <v>47743.43</v>
      </c>
      <c r="F10" s="9">
        <f t="shared" si="0"/>
        <v>51887.98</v>
      </c>
      <c r="G10" s="10">
        <f t="shared" si="0"/>
        <v>57506.71</v>
      </c>
    </row>
    <row r="11" spans="1:13" x14ac:dyDescent="0.35">
      <c r="A11" s="6">
        <v>6</v>
      </c>
      <c r="B11" s="9">
        <f t="shared" si="0"/>
        <v>49664.13</v>
      </c>
      <c r="C11" s="10">
        <f t="shared" si="0"/>
        <v>54963.3</v>
      </c>
      <c r="D11" s="9">
        <f t="shared" si="0"/>
        <v>49664.13</v>
      </c>
      <c r="E11" s="10">
        <f t="shared" si="0"/>
        <v>47743.43</v>
      </c>
      <c r="F11" s="9">
        <f t="shared" si="0"/>
        <v>51887.98</v>
      </c>
      <c r="G11" s="10">
        <f t="shared" si="0"/>
        <v>57506.71</v>
      </c>
    </row>
    <row r="12" spans="1:13" x14ac:dyDescent="0.35">
      <c r="A12" s="6">
        <v>7</v>
      </c>
      <c r="B12" s="9">
        <f t="shared" si="0"/>
        <v>51604.1</v>
      </c>
      <c r="C12" s="10">
        <f t="shared" si="0"/>
        <v>57844.85</v>
      </c>
      <c r="D12" s="9">
        <f t="shared" si="0"/>
        <v>51604.1</v>
      </c>
      <c r="E12" s="10">
        <f t="shared" si="0"/>
        <v>49683.4</v>
      </c>
      <c r="F12" s="9">
        <f t="shared" si="0"/>
        <v>53827.95</v>
      </c>
      <c r="G12" s="10">
        <f t="shared" si="0"/>
        <v>60525.440000000002</v>
      </c>
    </row>
    <row r="13" spans="1:13" x14ac:dyDescent="0.35">
      <c r="A13" s="6">
        <v>8</v>
      </c>
      <c r="B13" s="9">
        <f t="shared" si="0"/>
        <v>51604.1</v>
      </c>
      <c r="C13" s="10">
        <f t="shared" si="0"/>
        <v>57844.85</v>
      </c>
      <c r="D13" s="9">
        <f t="shared" si="0"/>
        <v>51604.1</v>
      </c>
      <c r="E13" s="10">
        <f t="shared" si="0"/>
        <v>49683.4</v>
      </c>
      <c r="F13" s="9">
        <f t="shared" si="0"/>
        <v>53827.95</v>
      </c>
      <c r="G13" s="10">
        <f t="shared" si="0"/>
        <v>60525.440000000002</v>
      </c>
    </row>
    <row r="14" spans="1:13" x14ac:dyDescent="0.35">
      <c r="A14" s="6">
        <v>9</v>
      </c>
      <c r="B14" s="9">
        <f t="shared" si="0"/>
        <v>53544.07</v>
      </c>
      <c r="C14" s="10">
        <f t="shared" si="0"/>
        <v>60726.400000000001</v>
      </c>
      <c r="D14" s="9">
        <f t="shared" si="0"/>
        <v>53544.07</v>
      </c>
      <c r="E14" s="10">
        <f t="shared" si="0"/>
        <v>51623.37</v>
      </c>
      <c r="F14" s="9">
        <f t="shared" si="0"/>
        <v>55767.93</v>
      </c>
      <c r="G14" s="10">
        <f t="shared" si="0"/>
        <v>63544.18</v>
      </c>
    </row>
    <row r="15" spans="1:13" x14ac:dyDescent="0.35">
      <c r="A15" s="6">
        <v>10</v>
      </c>
      <c r="B15" s="9">
        <f t="shared" si="0"/>
        <v>53544.07</v>
      </c>
      <c r="C15" s="10">
        <f t="shared" si="0"/>
        <v>60726.400000000001</v>
      </c>
      <c r="D15" s="9">
        <f t="shared" si="0"/>
        <v>53544.07</v>
      </c>
      <c r="E15" s="10">
        <f t="shared" si="0"/>
        <v>51623.37</v>
      </c>
      <c r="F15" s="9">
        <f t="shared" si="0"/>
        <v>55767.93</v>
      </c>
      <c r="G15" s="10">
        <f t="shared" si="0"/>
        <v>63544.18</v>
      </c>
    </row>
    <row r="16" spans="1:13" x14ac:dyDescent="0.35">
      <c r="A16" s="6">
        <v>11</v>
      </c>
      <c r="B16" s="9">
        <f t="shared" si="0"/>
        <v>55484.05</v>
      </c>
      <c r="C16" s="10">
        <f t="shared" si="0"/>
        <v>63607.96</v>
      </c>
      <c r="D16" s="9">
        <f t="shared" si="0"/>
        <v>55484.05</v>
      </c>
      <c r="E16" s="10">
        <f t="shared" si="0"/>
        <v>53563.35</v>
      </c>
      <c r="F16" s="9">
        <f t="shared" si="0"/>
        <v>57707.9</v>
      </c>
      <c r="G16" s="10">
        <f t="shared" si="0"/>
        <v>66562.92</v>
      </c>
    </row>
    <row r="17" spans="1:7" x14ac:dyDescent="0.35">
      <c r="A17" s="6">
        <v>12</v>
      </c>
      <c r="B17" s="9">
        <f t="shared" si="0"/>
        <v>55484.05</v>
      </c>
      <c r="C17" s="10">
        <f t="shared" si="0"/>
        <v>63607.96</v>
      </c>
      <c r="D17" s="9">
        <f t="shared" si="0"/>
        <v>55484.05</v>
      </c>
      <c r="E17" s="10">
        <f t="shared" si="0"/>
        <v>53563.35</v>
      </c>
      <c r="F17" s="9">
        <f t="shared" si="0"/>
        <v>57707.9</v>
      </c>
      <c r="G17" s="10">
        <f t="shared" si="0"/>
        <v>66562.92</v>
      </c>
    </row>
    <row r="18" spans="1:7" x14ac:dyDescent="0.35">
      <c r="A18" s="6">
        <v>13</v>
      </c>
      <c r="B18" s="9">
        <f t="shared" si="0"/>
        <v>57424.02</v>
      </c>
      <c r="C18" s="10">
        <f t="shared" si="0"/>
        <v>66489.509999999995</v>
      </c>
      <c r="D18" s="9">
        <f t="shared" si="0"/>
        <v>57424.02</v>
      </c>
      <c r="E18" s="10">
        <f t="shared" si="0"/>
        <v>55503.32</v>
      </c>
      <c r="F18" s="9">
        <f t="shared" si="0"/>
        <v>59647.87</v>
      </c>
      <c r="G18" s="10">
        <f t="shared" si="0"/>
        <v>69581.66</v>
      </c>
    </row>
    <row r="19" spans="1:7" x14ac:dyDescent="0.35">
      <c r="A19" s="6">
        <v>14</v>
      </c>
      <c r="B19" s="9">
        <f t="shared" si="0"/>
        <v>57424.02</v>
      </c>
      <c r="C19" s="10">
        <f t="shared" si="0"/>
        <v>66489.509999999995</v>
      </c>
      <c r="D19" s="9">
        <f t="shared" si="0"/>
        <v>57424.02</v>
      </c>
      <c r="E19" s="10">
        <f t="shared" si="0"/>
        <v>55503.32</v>
      </c>
      <c r="F19" s="9">
        <f t="shared" si="0"/>
        <v>59647.87</v>
      </c>
      <c r="G19" s="10">
        <f t="shared" si="0"/>
        <v>69581.66</v>
      </c>
    </row>
    <row r="20" spans="1:7" x14ac:dyDescent="0.35">
      <c r="A20" s="6">
        <v>15</v>
      </c>
      <c r="B20" s="9">
        <f t="shared" si="0"/>
        <v>59363.99</v>
      </c>
      <c r="C20" s="10">
        <f t="shared" si="0"/>
        <v>69371.06</v>
      </c>
      <c r="D20" s="9">
        <f t="shared" si="0"/>
        <v>59363.99</v>
      </c>
      <c r="E20" s="10">
        <f t="shared" si="0"/>
        <v>57443.29</v>
      </c>
      <c r="F20" s="9">
        <f t="shared" si="0"/>
        <v>61587.85</v>
      </c>
      <c r="G20" s="10">
        <f t="shared" si="0"/>
        <v>72600.399999999994</v>
      </c>
    </row>
    <row r="21" spans="1:7" x14ac:dyDescent="0.35">
      <c r="A21" s="6">
        <v>16</v>
      </c>
      <c r="B21" s="9">
        <f t="shared" ref="B21:G34" si="1">ROUNDDOWN(B89*$E$2,2)</f>
        <v>59363.99</v>
      </c>
      <c r="C21" s="10">
        <f t="shared" si="1"/>
        <v>69371.06</v>
      </c>
      <c r="D21" s="9">
        <f t="shared" si="1"/>
        <v>59363.99</v>
      </c>
      <c r="E21" s="10">
        <f t="shared" si="1"/>
        <v>57443.29</v>
      </c>
      <c r="F21" s="9">
        <f t="shared" si="1"/>
        <v>61587.85</v>
      </c>
      <c r="G21" s="10">
        <f t="shared" si="1"/>
        <v>72600.399999999994</v>
      </c>
    </row>
    <row r="22" spans="1:7" x14ac:dyDescent="0.35">
      <c r="A22" s="6">
        <v>17</v>
      </c>
      <c r="B22" s="9">
        <f t="shared" si="1"/>
        <v>61303.97</v>
      </c>
      <c r="C22" s="10">
        <f t="shared" si="1"/>
        <v>72252.62</v>
      </c>
      <c r="D22" s="9">
        <f t="shared" si="1"/>
        <v>61303.97</v>
      </c>
      <c r="E22" s="10">
        <f t="shared" si="1"/>
        <v>59383.26</v>
      </c>
      <c r="F22" s="9">
        <f t="shared" si="1"/>
        <v>63531.53</v>
      </c>
      <c r="G22" s="10">
        <f t="shared" si="1"/>
        <v>75619.14</v>
      </c>
    </row>
    <row r="23" spans="1:7" x14ac:dyDescent="0.35">
      <c r="A23" s="6">
        <v>18</v>
      </c>
      <c r="B23" s="9">
        <f t="shared" si="1"/>
        <v>61303.97</v>
      </c>
      <c r="C23" s="10">
        <f t="shared" si="1"/>
        <v>72252.62</v>
      </c>
      <c r="D23" s="9">
        <f t="shared" si="1"/>
        <v>61303.97</v>
      </c>
      <c r="E23" s="10">
        <f t="shared" si="1"/>
        <v>59383.26</v>
      </c>
      <c r="F23" s="9">
        <f t="shared" si="1"/>
        <v>63531.53</v>
      </c>
      <c r="G23" s="10">
        <f t="shared" si="1"/>
        <v>75619.14</v>
      </c>
    </row>
    <row r="24" spans="1:7" x14ac:dyDescent="0.35">
      <c r="A24" s="6">
        <v>19</v>
      </c>
      <c r="B24" s="9">
        <f t="shared" si="1"/>
        <v>63243.94</v>
      </c>
      <c r="C24" s="10">
        <f t="shared" si="1"/>
        <v>75134.17</v>
      </c>
      <c r="D24" s="9">
        <f t="shared" si="1"/>
        <v>63243.94</v>
      </c>
      <c r="E24" s="10">
        <f t="shared" si="1"/>
        <v>61323.24</v>
      </c>
      <c r="F24" s="9">
        <f t="shared" si="1"/>
        <v>65665.460000000006</v>
      </c>
      <c r="G24" s="10">
        <f t="shared" si="1"/>
        <v>78637.87</v>
      </c>
    </row>
    <row r="25" spans="1:7" x14ac:dyDescent="0.35">
      <c r="A25" s="6">
        <v>20</v>
      </c>
      <c r="B25" s="9">
        <f t="shared" si="1"/>
        <v>63243.94</v>
      </c>
      <c r="C25" s="10">
        <f t="shared" si="1"/>
        <v>75134.17</v>
      </c>
      <c r="D25" s="9">
        <f t="shared" si="1"/>
        <v>63243.94</v>
      </c>
      <c r="E25" s="10">
        <f t="shared" si="1"/>
        <v>61323.24</v>
      </c>
      <c r="F25" s="9">
        <f t="shared" si="1"/>
        <v>65665.460000000006</v>
      </c>
      <c r="G25" s="10">
        <f t="shared" si="1"/>
        <v>78637.87</v>
      </c>
    </row>
    <row r="26" spans="1:7" x14ac:dyDescent="0.35">
      <c r="A26" s="6">
        <v>21</v>
      </c>
      <c r="B26" s="9">
        <f t="shared" si="1"/>
        <v>65183.91</v>
      </c>
      <c r="C26" s="10">
        <f t="shared" si="1"/>
        <v>78015.72</v>
      </c>
      <c r="D26" s="9">
        <f t="shared" si="1"/>
        <v>65183.91</v>
      </c>
      <c r="E26" s="10">
        <f t="shared" si="1"/>
        <v>63263.21</v>
      </c>
      <c r="F26" s="9">
        <f t="shared" si="1"/>
        <v>67799.39</v>
      </c>
      <c r="G26" s="10">
        <f t="shared" si="1"/>
        <v>81656.61</v>
      </c>
    </row>
    <row r="27" spans="1:7" x14ac:dyDescent="0.35">
      <c r="A27" s="6">
        <v>22</v>
      </c>
      <c r="B27" s="9">
        <f t="shared" si="1"/>
        <v>65183.91</v>
      </c>
      <c r="C27" s="10">
        <f t="shared" si="1"/>
        <v>78015.72</v>
      </c>
      <c r="D27" s="9">
        <f t="shared" si="1"/>
        <v>65183.91</v>
      </c>
      <c r="E27" s="10">
        <f t="shared" si="1"/>
        <v>63263.21</v>
      </c>
      <c r="F27" s="9">
        <f t="shared" si="1"/>
        <v>67799.39</v>
      </c>
      <c r="G27" s="10">
        <f t="shared" si="1"/>
        <v>81656.61</v>
      </c>
    </row>
    <row r="28" spans="1:7" x14ac:dyDescent="0.35">
      <c r="A28" s="6">
        <v>23</v>
      </c>
      <c r="B28" s="9">
        <f t="shared" si="1"/>
        <v>67123.89</v>
      </c>
      <c r="C28" s="10">
        <f t="shared" si="1"/>
        <v>80897.27</v>
      </c>
      <c r="D28" s="9">
        <f t="shared" si="1"/>
        <v>67123.89</v>
      </c>
      <c r="E28" s="10">
        <f t="shared" si="1"/>
        <v>65203.18</v>
      </c>
      <c r="F28" s="9">
        <f t="shared" si="1"/>
        <v>69933.320000000007</v>
      </c>
      <c r="G28" s="10">
        <f t="shared" si="1"/>
        <v>84675.35</v>
      </c>
    </row>
    <row r="29" spans="1:7" x14ac:dyDescent="0.35">
      <c r="A29" s="6">
        <v>24</v>
      </c>
      <c r="B29" s="9">
        <f t="shared" si="1"/>
        <v>67123.89</v>
      </c>
      <c r="C29" s="10">
        <f t="shared" si="1"/>
        <v>80897.27</v>
      </c>
      <c r="D29" s="9">
        <f t="shared" si="1"/>
        <v>67123.89</v>
      </c>
      <c r="E29" s="10">
        <f t="shared" si="1"/>
        <v>65203.18</v>
      </c>
      <c r="F29" s="9">
        <f t="shared" si="1"/>
        <v>69933.320000000007</v>
      </c>
      <c r="G29" s="10">
        <f t="shared" si="1"/>
        <v>84675.35</v>
      </c>
    </row>
    <row r="30" spans="1:7" x14ac:dyDescent="0.35">
      <c r="A30" s="6">
        <v>25</v>
      </c>
      <c r="B30" s="9">
        <f t="shared" si="1"/>
        <v>69063.86</v>
      </c>
      <c r="C30" s="10">
        <f t="shared" si="1"/>
        <v>83778.83</v>
      </c>
      <c r="D30" s="9">
        <f t="shared" si="1"/>
        <v>69063.86</v>
      </c>
      <c r="E30" s="10">
        <f t="shared" si="1"/>
        <v>67143.16</v>
      </c>
      <c r="F30" s="9">
        <f t="shared" si="1"/>
        <v>72067.25</v>
      </c>
      <c r="G30" s="10">
        <f t="shared" si="1"/>
        <v>87694.09</v>
      </c>
    </row>
    <row r="31" spans="1:7" x14ac:dyDescent="0.35">
      <c r="A31" s="6">
        <v>26</v>
      </c>
      <c r="B31" s="9">
        <f t="shared" si="1"/>
        <v>69063.86</v>
      </c>
      <c r="C31" s="10">
        <f t="shared" si="1"/>
        <v>83778.83</v>
      </c>
      <c r="D31" s="9">
        <f t="shared" si="1"/>
        <v>69063.86</v>
      </c>
      <c r="E31" s="10">
        <f t="shared" si="1"/>
        <v>67143.16</v>
      </c>
      <c r="F31" s="9">
        <f t="shared" si="1"/>
        <v>72067.25</v>
      </c>
      <c r="G31" s="10">
        <f t="shared" si="1"/>
        <v>87694.09</v>
      </c>
    </row>
    <row r="32" spans="1:7" x14ac:dyDescent="0.35">
      <c r="A32" s="6">
        <v>27</v>
      </c>
      <c r="B32" s="9">
        <f t="shared" si="1"/>
        <v>71003.83</v>
      </c>
      <c r="C32" s="10">
        <f t="shared" si="1"/>
        <v>83778.83</v>
      </c>
      <c r="D32" s="9">
        <f t="shared" si="1"/>
        <v>71003.83</v>
      </c>
      <c r="E32" s="10">
        <f t="shared" si="1"/>
        <v>69083.13</v>
      </c>
      <c r="F32" s="9">
        <f t="shared" si="1"/>
        <v>74201.179999999993</v>
      </c>
      <c r="G32" s="10">
        <f t="shared" si="1"/>
        <v>87694.09</v>
      </c>
    </row>
    <row r="33" spans="1:12" x14ac:dyDescent="0.35">
      <c r="A33" s="6" t="s">
        <v>37</v>
      </c>
      <c r="B33" s="9">
        <f t="shared" si="1"/>
        <v>72943.81</v>
      </c>
      <c r="C33" s="10">
        <f t="shared" si="1"/>
        <v>86660.38</v>
      </c>
      <c r="D33" s="9">
        <f t="shared" si="1"/>
        <v>72943.81</v>
      </c>
      <c r="E33" s="10">
        <f t="shared" si="1"/>
        <v>71023.100000000006</v>
      </c>
      <c r="F33" s="9">
        <f t="shared" si="1"/>
        <v>76335.11</v>
      </c>
      <c r="G33" s="10">
        <f t="shared" si="1"/>
        <v>90712.83</v>
      </c>
    </row>
    <row r="34" spans="1:12" ht="15" thickBot="1" x14ac:dyDescent="0.4">
      <c r="A34" s="6" t="s">
        <v>38</v>
      </c>
      <c r="B34" s="34">
        <f t="shared" si="1"/>
        <v>74883.78</v>
      </c>
      <c r="C34" s="35">
        <f t="shared" si="1"/>
        <v>89541.93</v>
      </c>
      <c r="D34" s="34">
        <f t="shared" si="1"/>
        <v>74883.78</v>
      </c>
      <c r="E34" s="35">
        <f t="shared" si="1"/>
        <v>72963.08</v>
      </c>
      <c r="F34" s="34">
        <f t="shared" si="1"/>
        <v>78469.05</v>
      </c>
      <c r="G34" s="35">
        <f t="shared" si="1"/>
        <v>93731.57</v>
      </c>
    </row>
    <row r="35" spans="1:12" ht="15" thickBot="1" x14ac:dyDescent="0.4"/>
    <row r="36" spans="1:12" ht="16" hidden="1" thickBot="1" x14ac:dyDescent="0.4">
      <c r="A36" s="18" t="str">
        <f>'Enseignants,aux,param,soc,psy'!A37</f>
        <v>Traitements mensuels bruts d'application depuis le 1er janvier 2024, indexés au coefficient de liquidation:</v>
      </c>
      <c r="B36" s="19"/>
      <c r="C36" s="19"/>
      <c r="D36" s="19"/>
      <c r="E36" s="19"/>
      <c r="F36" s="19"/>
      <c r="G36" s="19"/>
      <c r="H36" s="23"/>
      <c r="I36" s="23"/>
      <c r="J36" s="23"/>
      <c r="K36" s="20">
        <f>K1</f>
        <v>2.1223000000000001</v>
      </c>
    </row>
    <row r="37" spans="1:12" s="21" customFormat="1" ht="33.75" customHeight="1" thickBot="1" x14ac:dyDescent="0.4">
      <c r="B37" s="77" t="s">
        <v>74</v>
      </c>
      <c r="C37" s="79"/>
      <c r="D37" s="77" t="s">
        <v>75</v>
      </c>
      <c r="E37" s="79"/>
      <c r="F37" s="77" t="s">
        <v>76</v>
      </c>
      <c r="G37" s="79"/>
      <c r="H37"/>
      <c r="I37"/>
      <c r="J37"/>
      <c r="K37"/>
      <c r="L37"/>
    </row>
    <row r="38" spans="1:12" s="21" customFormat="1" ht="19.5" customHeight="1" x14ac:dyDescent="0.35">
      <c r="A38" s="36" t="s">
        <v>61</v>
      </c>
      <c r="B38" s="30">
        <v>231</v>
      </c>
      <c r="C38" s="31">
        <v>377</v>
      </c>
      <c r="D38" s="30">
        <v>231</v>
      </c>
      <c r="E38" s="31">
        <v>350</v>
      </c>
      <c r="F38" s="30">
        <v>355</v>
      </c>
      <c r="G38" s="31">
        <v>378</v>
      </c>
      <c r="H38"/>
      <c r="I38"/>
      <c r="J38"/>
      <c r="K38"/>
      <c r="L38"/>
    </row>
    <row r="39" spans="1:12" x14ac:dyDescent="0.35">
      <c r="A39" s="6">
        <v>0</v>
      </c>
      <c r="B39" s="9">
        <f t="shared" ref="B39:G54" si="2">ROUND(B5/12,2)</f>
        <v>3681.31</v>
      </c>
      <c r="C39" s="10">
        <f t="shared" si="2"/>
        <v>4044.85</v>
      </c>
      <c r="D39" s="9">
        <f t="shared" si="2"/>
        <v>3681.31</v>
      </c>
      <c r="E39" s="10">
        <f t="shared" si="2"/>
        <v>3521.25</v>
      </c>
      <c r="F39" s="9">
        <f t="shared" si="2"/>
        <v>3866.63</v>
      </c>
      <c r="G39" s="10">
        <f t="shared" si="2"/>
        <v>4231.3</v>
      </c>
    </row>
    <row r="40" spans="1:12" x14ac:dyDescent="0.35">
      <c r="A40" s="6">
        <v>1</v>
      </c>
      <c r="B40" s="9">
        <f t="shared" si="2"/>
        <v>3779.88</v>
      </c>
      <c r="C40" s="10">
        <f t="shared" si="2"/>
        <v>4143.28</v>
      </c>
      <c r="D40" s="9">
        <f t="shared" si="2"/>
        <v>3779.88</v>
      </c>
      <c r="E40" s="10">
        <f t="shared" si="2"/>
        <v>3619.82</v>
      </c>
      <c r="F40" s="9">
        <f t="shared" si="2"/>
        <v>3965.2</v>
      </c>
      <c r="G40" s="10">
        <f t="shared" si="2"/>
        <v>4334.42</v>
      </c>
    </row>
    <row r="41" spans="1:12" x14ac:dyDescent="0.35">
      <c r="A41" s="6">
        <v>2</v>
      </c>
      <c r="B41" s="9">
        <f t="shared" si="2"/>
        <v>3977.01</v>
      </c>
      <c r="C41" s="10">
        <f t="shared" si="2"/>
        <v>4340.1499999999996</v>
      </c>
      <c r="D41" s="9">
        <f t="shared" si="2"/>
        <v>3977.01</v>
      </c>
      <c r="E41" s="10">
        <f t="shared" si="2"/>
        <v>3816.95</v>
      </c>
      <c r="F41" s="9">
        <f t="shared" si="2"/>
        <v>4162.33</v>
      </c>
      <c r="G41" s="10">
        <f t="shared" si="2"/>
        <v>4540.66</v>
      </c>
    </row>
    <row r="42" spans="1:12" x14ac:dyDescent="0.35">
      <c r="A42" s="6">
        <v>3</v>
      </c>
      <c r="B42" s="9">
        <f t="shared" si="2"/>
        <v>3977.01</v>
      </c>
      <c r="C42" s="10">
        <f t="shared" si="2"/>
        <v>4340.1499999999996</v>
      </c>
      <c r="D42" s="9">
        <f t="shared" si="2"/>
        <v>3977.01</v>
      </c>
      <c r="E42" s="10">
        <f t="shared" si="2"/>
        <v>3816.95</v>
      </c>
      <c r="F42" s="9">
        <f t="shared" si="2"/>
        <v>4162.33</v>
      </c>
      <c r="G42" s="10">
        <f t="shared" si="2"/>
        <v>4540.66</v>
      </c>
    </row>
    <row r="43" spans="1:12" x14ac:dyDescent="0.35">
      <c r="A43" s="6">
        <v>4</v>
      </c>
      <c r="B43" s="9">
        <f t="shared" si="2"/>
        <v>3977.01</v>
      </c>
      <c r="C43" s="10">
        <f t="shared" si="2"/>
        <v>4340.1499999999996</v>
      </c>
      <c r="D43" s="9">
        <f t="shared" si="2"/>
        <v>3977.01</v>
      </c>
      <c r="E43" s="10">
        <f t="shared" si="2"/>
        <v>3816.95</v>
      </c>
      <c r="F43" s="9">
        <f t="shared" si="2"/>
        <v>4162.33</v>
      </c>
      <c r="G43" s="10">
        <f t="shared" si="2"/>
        <v>4540.66</v>
      </c>
    </row>
    <row r="44" spans="1:12" x14ac:dyDescent="0.35">
      <c r="A44" s="6">
        <v>5</v>
      </c>
      <c r="B44" s="9">
        <f t="shared" si="2"/>
        <v>4138.68</v>
      </c>
      <c r="C44" s="10">
        <f t="shared" si="2"/>
        <v>4580.28</v>
      </c>
      <c r="D44" s="9">
        <f t="shared" si="2"/>
        <v>4138.68</v>
      </c>
      <c r="E44" s="10">
        <f t="shared" si="2"/>
        <v>3978.62</v>
      </c>
      <c r="F44" s="9">
        <f t="shared" si="2"/>
        <v>4324</v>
      </c>
      <c r="G44" s="10">
        <f t="shared" si="2"/>
        <v>4792.2299999999996</v>
      </c>
    </row>
    <row r="45" spans="1:12" x14ac:dyDescent="0.35">
      <c r="A45" s="6">
        <v>6</v>
      </c>
      <c r="B45" s="9">
        <f t="shared" si="2"/>
        <v>4138.68</v>
      </c>
      <c r="C45" s="10">
        <f t="shared" si="2"/>
        <v>4580.28</v>
      </c>
      <c r="D45" s="9">
        <f t="shared" si="2"/>
        <v>4138.68</v>
      </c>
      <c r="E45" s="10">
        <f t="shared" si="2"/>
        <v>3978.62</v>
      </c>
      <c r="F45" s="9">
        <f t="shared" si="2"/>
        <v>4324</v>
      </c>
      <c r="G45" s="10">
        <f t="shared" si="2"/>
        <v>4792.2299999999996</v>
      </c>
    </row>
    <row r="46" spans="1:12" x14ac:dyDescent="0.35">
      <c r="A46" s="6">
        <v>7</v>
      </c>
      <c r="B46" s="9">
        <f t="shared" si="2"/>
        <v>4300.34</v>
      </c>
      <c r="C46" s="10">
        <f t="shared" si="2"/>
        <v>4820.3999999999996</v>
      </c>
      <c r="D46" s="9">
        <f t="shared" si="2"/>
        <v>4300.34</v>
      </c>
      <c r="E46" s="10">
        <f t="shared" si="2"/>
        <v>4140.28</v>
      </c>
      <c r="F46" s="9">
        <f t="shared" si="2"/>
        <v>4485.66</v>
      </c>
      <c r="G46" s="10">
        <f t="shared" si="2"/>
        <v>5043.79</v>
      </c>
    </row>
    <row r="47" spans="1:12" x14ac:dyDescent="0.35">
      <c r="A47" s="6">
        <v>8</v>
      </c>
      <c r="B47" s="9">
        <f t="shared" si="2"/>
        <v>4300.34</v>
      </c>
      <c r="C47" s="10">
        <f t="shared" si="2"/>
        <v>4820.3999999999996</v>
      </c>
      <c r="D47" s="9">
        <f t="shared" si="2"/>
        <v>4300.34</v>
      </c>
      <c r="E47" s="10">
        <f t="shared" si="2"/>
        <v>4140.28</v>
      </c>
      <c r="F47" s="9">
        <f t="shared" si="2"/>
        <v>4485.66</v>
      </c>
      <c r="G47" s="10">
        <f t="shared" si="2"/>
        <v>5043.79</v>
      </c>
    </row>
    <row r="48" spans="1:12" x14ac:dyDescent="0.35">
      <c r="A48" s="6">
        <v>9</v>
      </c>
      <c r="B48" s="9">
        <f t="shared" si="2"/>
        <v>4462.01</v>
      </c>
      <c r="C48" s="10">
        <f t="shared" si="2"/>
        <v>5060.53</v>
      </c>
      <c r="D48" s="9">
        <f t="shared" si="2"/>
        <v>4462.01</v>
      </c>
      <c r="E48" s="10">
        <f t="shared" si="2"/>
        <v>4301.95</v>
      </c>
      <c r="F48" s="9">
        <f t="shared" si="2"/>
        <v>4647.33</v>
      </c>
      <c r="G48" s="10">
        <f t="shared" si="2"/>
        <v>5295.35</v>
      </c>
    </row>
    <row r="49" spans="1:7" x14ac:dyDescent="0.35">
      <c r="A49" s="6">
        <v>10</v>
      </c>
      <c r="B49" s="9">
        <f t="shared" si="2"/>
        <v>4462.01</v>
      </c>
      <c r="C49" s="10">
        <f t="shared" si="2"/>
        <v>5060.53</v>
      </c>
      <c r="D49" s="9">
        <f t="shared" si="2"/>
        <v>4462.01</v>
      </c>
      <c r="E49" s="10">
        <f t="shared" si="2"/>
        <v>4301.95</v>
      </c>
      <c r="F49" s="9">
        <f t="shared" si="2"/>
        <v>4647.33</v>
      </c>
      <c r="G49" s="10">
        <f t="shared" si="2"/>
        <v>5295.35</v>
      </c>
    </row>
    <row r="50" spans="1:7" x14ac:dyDescent="0.35">
      <c r="A50" s="6">
        <v>11</v>
      </c>
      <c r="B50" s="9">
        <f t="shared" si="2"/>
        <v>4623.67</v>
      </c>
      <c r="C50" s="10">
        <f t="shared" si="2"/>
        <v>5300.66</v>
      </c>
      <c r="D50" s="9">
        <f t="shared" si="2"/>
        <v>4623.67</v>
      </c>
      <c r="E50" s="10">
        <f t="shared" si="2"/>
        <v>4463.6099999999997</v>
      </c>
      <c r="F50" s="9">
        <f t="shared" si="2"/>
        <v>4808.99</v>
      </c>
      <c r="G50" s="10">
        <f t="shared" si="2"/>
        <v>5546.91</v>
      </c>
    </row>
    <row r="51" spans="1:7" x14ac:dyDescent="0.35">
      <c r="A51" s="6">
        <v>12</v>
      </c>
      <c r="B51" s="9">
        <f t="shared" si="2"/>
        <v>4623.67</v>
      </c>
      <c r="C51" s="10">
        <f t="shared" si="2"/>
        <v>5300.66</v>
      </c>
      <c r="D51" s="9">
        <f t="shared" si="2"/>
        <v>4623.67</v>
      </c>
      <c r="E51" s="10">
        <f t="shared" si="2"/>
        <v>4463.6099999999997</v>
      </c>
      <c r="F51" s="9">
        <f t="shared" si="2"/>
        <v>4808.99</v>
      </c>
      <c r="G51" s="10">
        <f t="shared" si="2"/>
        <v>5546.91</v>
      </c>
    </row>
    <row r="52" spans="1:7" x14ac:dyDescent="0.35">
      <c r="A52" s="6">
        <v>13</v>
      </c>
      <c r="B52" s="9">
        <f t="shared" si="2"/>
        <v>4785.34</v>
      </c>
      <c r="C52" s="10">
        <f t="shared" si="2"/>
        <v>5540.79</v>
      </c>
      <c r="D52" s="9">
        <f t="shared" si="2"/>
        <v>4785.34</v>
      </c>
      <c r="E52" s="10">
        <f t="shared" si="2"/>
        <v>4625.28</v>
      </c>
      <c r="F52" s="9">
        <f t="shared" si="2"/>
        <v>4970.66</v>
      </c>
      <c r="G52" s="10">
        <f t="shared" si="2"/>
        <v>5798.47</v>
      </c>
    </row>
    <row r="53" spans="1:7" x14ac:dyDescent="0.35">
      <c r="A53" s="6">
        <v>14</v>
      </c>
      <c r="B53" s="9">
        <f t="shared" si="2"/>
        <v>4785.34</v>
      </c>
      <c r="C53" s="10">
        <f t="shared" si="2"/>
        <v>5540.79</v>
      </c>
      <c r="D53" s="9">
        <f t="shared" si="2"/>
        <v>4785.34</v>
      </c>
      <c r="E53" s="10">
        <f t="shared" si="2"/>
        <v>4625.28</v>
      </c>
      <c r="F53" s="9">
        <f t="shared" si="2"/>
        <v>4970.66</v>
      </c>
      <c r="G53" s="10">
        <f t="shared" si="2"/>
        <v>5798.47</v>
      </c>
    </row>
    <row r="54" spans="1:7" x14ac:dyDescent="0.35">
      <c r="A54" s="6">
        <v>15</v>
      </c>
      <c r="B54" s="9">
        <f t="shared" si="2"/>
        <v>4947</v>
      </c>
      <c r="C54" s="10">
        <f t="shared" si="2"/>
        <v>5780.92</v>
      </c>
      <c r="D54" s="9">
        <f t="shared" si="2"/>
        <v>4947</v>
      </c>
      <c r="E54" s="10">
        <f t="shared" si="2"/>
        <v>4786.9399999999996</v>
      </c>
      <c r="F54" s="9">
        <f t="shared" si="2"/>
        <v>5132.32</v>
      </c>
      <c r="G54" s="10">
        <f t="shared" si="2"/>
        <v>6050.03</v>
      </c>
    </row>
    <row r="55" spans="1:7" x14ac:dyDescent="0.35">
      <c r="A55" s="6">
        <v>16</v>
      </c>
      <c r="B55" s="9">
        <f t="shared" ref="B55:G68" si="3">ROUND(B21/12,2)</f>
        <v>4947</v>
      </c>
      <c r="C55" s="10">
        <f t="shared" si="3"/>
        <v>5780.92</v>
      </c>
      <c r="D55" s="9">
        <f t="shared" si="3"/>
        <v>4947</v>
      </c>
      <c r="E55" s="10">
        <f t="shared" si="3"/>
        <v>4786.9399999999996</v>
      </c>
      <c r="F55" s="9">
        <f t="shared" si="3"/>
        <v>5132.32</v>
      </c>
      <c r="G55" s="10">
        <f t="shared" si="3"/>
        <v>6050.03</v>
      </c>
    </row>
    <row r="56" spans="1:7" x14ac:dyDescent="0.35">
      <c r="A56" s="6">
        <v>17</v>
      </c>
      <c r="B56" s="9">
        <f t="shared" si="3"/>
        <v>5108.66</v>
      </c>
      <c r="C56" s="10">
        <f t="shared" si="3"/>
        <v>6021.05</v>
      </c>
      <c r="D56" s="9">
        <f t="shared" si="3"/>
        <v>5108.66</v>
      </c>
      <c r="E56" s="10">
        <f t="shared" si="3"/>
        <v>4948.6099999999997</v>
      </c>
      <c r="F56" s="9">
        <f t="shared" si="3"/>
        <v>5294.29</v>
      </c>
      <c r="G56" s="10">
        <f t="shared" si="3"/>
        <v>6301.6</v>
      </c>
    </row>
    <row r="57" spans="1:7" x14ac:dyDescent="0.35">
      <c r="A57" s="6">
        <v>18</v>
      </c>
      <c r="B57" s="9">
        <f t="shared" si="3"/>
        <v>5108.66</v>
      </c>
      <c r="C57" s="10">
        <f t="shared" si="3"/>
        <v>6021.05</v>
      </c>
      <c r="D57" s="9">
        <f t="shared" si="3"/>
        <v>5108.66</v>
      </c>
      <c r="E57" s="10">
        <f t="shared" si="3"/>
        <v>4948.6099999999997</v>
      </c>
      <c r="F57" s="9">
        <f t="shared" si="3"/>
        <v>5294.29</v>
      </c>
      <c r="G57" s="10">
        <f t="shared" si="3"/>
        <v>6301.6</v>
      </c>
    </row>
    <row r="58" spans="1:7" x14ac:dyDescent="0.35">
      <c r="A58" s="6">
        <v>19</v>
      </c>
      <c r="B58" s="9">
        <f t="shared" si="3"/>
        <v>5270.33</v>
      </c>
      <c r="C58" s="10">
        <f t="shared" si="3"/>
        <v>6261.18</v>
      </c>
      <c r="D58" s="9">
        <f t="shared" si="3"/>
        <v>5270.33</v>
      </c>
      <c r="E58" s="10">
        <f t="shared" si="3"/>
        <v>5110.2700000000004</v>
      </c>
      <c r="F58" s="9">
        <f t="shared" si="3"/>
        <v>5472.12</v>
      </c>
      <c r="G58" s="10">
        <f t="shared" si="3"/>
        <v>6553.16</v>
      </c>
    </row>
    <row r="59" spans="1:7" x14ac:dyDescent="0.35">
      <c r="A59" s="6">
        <v>20</v>
      </c>
      <c r="B59" s="9">
        <f t="shared" si="3"/>
        <v>5270.33</v>
      </c>
      <c r="C59" s="10">
        <f t="shared" si="3"/>
        <v>6261.18</v>
      </c>
      <c r="D59" s="9">
        <f t="shared" si="3"/>
        <v>5270.33</v>
      </c>
      <c r="E59" s="10">
        <f t="shared" si="3"/>
        <v>5110.2700000000004</v>
      </c>
      <c r="F59" s="9">
        <f t="shared" si="3"/>
        <v>5472.12</v>
      </c>
      <c r="G59" s="10">
        <f t="shared" si="3"/>
        <v>6553.16</v>
      </c>
    </row>
    <row r="60" spans="1:7" x14ac:dyDescent="0.35">
      <c r="A60" s="6">
        <v>21</v>
      </c>
      <c r="B60" s="9">
        <f t="shared" si="3"/>
        <v>5431.99</v>
      </c>
      <c r="C60" s="10">
        <f t="shared" si="3"/>
        <v>6501.31</v>
      </c>
      <c r="D60" s="9">
        <f t="shared" si="3"/>
        <v>5431.99</v>
      </c>
      <c r="E60" s="10">
        <f t="shared" si="3"/>
        <v>5271.93</v>
      </c>
      <c r="F60" s="9">
        <f t="shared" si="3"/>
        <v>5649.95</v>
      </c>
      <c r="G60" s="10">
        <f t="shared" si="3"/>
        <v>6804.72</v>
      </c>
    </row>
    <row r="61" spans="1:7" x14ac:dyDescent="0.35">
      <c r="A61" s="6">
        <v>22</v>
      </c>
      <c r="B61" s="9">
        <f t="shared" si="3"/>
        <v>5431.99</v>
      </c>
      <c r="C61" s="10">
        <f t="shared" si="3"/>
        <v>6501.31</v>
      </c>
      <c r="D61" s="9">
        <f t="shared" si="3"/>
        <v>5431.99</v>
      </c>
      <c r="E61" s="10">
        <f t="shared" si="3"/>
        <v>5271.93</v>
      </c>
      <c r="F61" s="9">
        <f t="shared" si="3"/>
        <v>5649.95</v>
      </c>
      <c r="G61" s="10">
        <f t="shared" si="3"/>
        <v>6804.72</v>
      </c>
    </row>
    <row r="62" spans="1:7" x14ac:dyDescent="0.35">
      <c r="A62" s="6">
        <v>23</v>
      </c>
      <c r="B62" s="9">
        <f t="shared" si="3"/>
        <v>5593.66</v>
      </c>
      <c r="C62" s="10">
        <f t="shared" si="3"/>
        <v>6741.44</v>
      </c>
      <c r="D62" s="9">
        <f t="shared" si="3"/>
        <v>5593.66</v>
      </c>
      <c r="E62" s="10">
        <f t="shared" si="3"/>
        <v>5433.6</v>
      </c>
      <c r="F62" s="9">
        <f t="shared" si="3"/>
        <v>5827.78</v>
      </c>
      <c r="G62" s="10">
        <f t="shared" si="3"/>
        <v>7056.28</v>
      </c>
    </row>
    <row r="63" spans="1:7" x14ac:dyDescent="0.35">
      <c r="A63" s="6">
        <v>24</v>
      </c>
      <c r="B63" s="9">
        <f t="shared" si="3"/>
        <v>5593.66</v>
      </c>
      <c r="C63" s="10">
        <f t="shared" si="3"/>
        <v>6741.44</v>
      </c>
      <c r="D63" s="9">
        <f t="shared" si="3"/>
        <v>5593.66</v>
      </c>
      <c r="E63" s="10">
        <f t="shared" si="3"/>
        <v>5433.6</v>
      </c>
      <c r="F63" s="9">
        <f t="shared" si="3"/>
        <v>5827.78</v>
      </c>
      <c r="G63" s="10">
        <f t="shared" si="3"/>
        <v>7056.28</v>
      </c>
    </row>
    <row r="64" spans="1:7" x14ac:dyDescent="0.35">
      <c r="A64" s="6">
        <v>25</v>
      </c>
      <c r="B64" s="9">
        <f t="shared" si="3"/>
        <v>5755.32</v>
      </c>
      <c r="C64" s="10">
        <f t="shared" si="3"/>
        <v>6981.57</v>
      </c>
      <c r="D64" s="9">
        <f t="shared" si="3"/>
        <v>5755.32</v>
      </c>
      <c r="E64" s="10">
        <f t="shared" si="3"/>
        <v>5595.26</v>
      </c>
      <c r="F64" s="9">
        <f t="shared" si="3"/>
        <v>6005.6</v>
      </c>
      <c r="G64" s="10">
        <f t="shared" si="3"/>
        <v>7307.84</v>
      </c>
    </row>
    <row r="65" spans="1:14" x14ac:dyDescent="0.35">
      <c r="A65" s="6">
        <v>26</v>
      </c>
      <c r="B65" s="9">
        <f t="shared" si="3"/>
        <v>5755.32</v>
      </c>
      <c r="C65" s="10">
        <f t="shared" si="3"/>
        <v>6981.57</v>
      </c>
      <c r="D65" s="9">
        <f t="shared" si="3"/>
        <v>5755.32</v>
      </c>
      <c r="E65" s="10">
        <f t="shared" si="3"/>
        <v>5595.26</v>
      </c>
      <c r="F65" s="9">
        <f t="shared" si="3"/>
        <v>6005.6</v>
      </c>
      <c r="G65" s="10">
        <f t="shared" si="3"/>
        <v>7307.84</v>
      </c>
    </row>
    <row r="66" spans="1:14" x14ac:dyDescent="0.35">
      <c r="A66" s="6">
        <v>27</v>
      </c>
      <c r="B66" s="9">
        <f t="shared" si="3"/>
        <v>5916.99</v>
      </c>
      <c r="C66" s="10">
        <f t="shared" si="3"/>
        <v>6981.57</v>
      </c>
      <c r="D66" s="9">
        <f t="shared" si="3"/>
        <v>5916.99</v>
      </c>
      <c r="E66" s="10">
        <f t="shared" si="3"/>
        <v>5756.93</v>
      </c>
      <c r="F66" s="9">
        <f t="shared" si="3"/>
        <v>6183.43</v>
      </c>
      <c r="G66" s="10">
        <f t="shared" si="3"/>
        <v>7307.84</v>
      </c>
    </row>
    <row r="67" spans="1:14" x14ac:dyDescent="0.35">
      <c r="A67" s="6" t="s">
        <v>37</v>
      </c>
      <c r="B67" s="9">
        <f t="shared" si="3"/>
        <v>6078.65</v>
      </c>
      <c r="C67" s="10">
        <f t="shared" si="3"/>
        <v>7221.7</v>
      </c>
      <c r="D67" s="9">
        <f t="shared" si="3"/>
        <v>6078.65</v>
      </c>
      <c r="E67" s="10">
        <f t="shared" si="3"/>
        <v>5918.59</v>
      </c>
      <c r="F67" s="9">
        <f t="shared" si="3"/>
        <v>6361.26</v>
      </c>
      <c r="G67" s="10">
        <f t="shared" si="3"/>
        <v>7559.4</v>
      </c>
    </row>
    <row r="68" spans="1:14" ht="15" thickBot="1" x14ac:dyDescent="0.4">
      <c r="A68" s="6" t="s">
        <v>38</v>
      </c>
      <c r="B68" s="34">
        <f t="shared" si="3"/>
        <v>6240.32</v>
      </c>
      <c r="C68" s="35">
        <f t="shared" si="3"/>
        <v>7461.83</v>
      </c>
      <c r="D68" s="34">
        <f t="shared" si="3"/>
        <v>6240.32</v>
      </c>
      <c r="E68" s="35">
        <f t="shared" si="3"/>
        <v>6080.26</v>
      </c>
      <c r="F68" s="34">
        <f t="shared" si="3"/>
        <v>6539.09</v>
      </c>
      <c r="G68" s="35">
        <f t="shared" si="3"/>
        <v>7810.96</v>
      </c>
    </row>
    <row r="69" spans="1:14" ht="15" thickBot="1" x14ac:dyDescent="0.4"/>
    <row r="70" spans="1:14" ht="16" hidden="1" thickBot="1" x14ac:dyDescent="0.4">
      <c r="A70" s="18" t="str">
        <f>'Enseignants,aux,param,soc,psy'!A72</f>
        <v xml:space="preserve">Traitements annuels bruts non indexés, d'application depuis le 1er janvier 2024  </v>
      </c>
      <c r="B70" s="19"/>
      <c r="C70" s="19"/>
      <c r="D70" s="19"/>
      <c r="E70" s="19"/>
      <c r="F70" s="19"/>
      <c r="G70" s="19"/>
      <c r="H70" s="22"/>
    </row>
    <row r="71" spans="1:14" s="21" customFormat="1" ht="33.75" customHeight="1" thickBot="1" x14ac:dyDescent="0.4">
      <c r="B71" s="77" t="s">
        <v>74</v>
      </c>
      <c r="C71" s="79"/>
      <c r="D71" s="77" t="s">
        <v>75</v>
      </c>
      <c r="E71" s="79"/>
      <c r="F71" s="77" t="s">
        <v>76</v>
      </c>
      <c r="G71" s="79"/>
      <c r="H71"/>
      <c r="I71"/>
      <c r="J71"/>
      <c r="K71"/>
      <c r="L71"/>
      <c r="M71"/>
      <c r="N71"/>
    </row>
    <row r="72" spans="1:14" s="21" customFormat="1" ht="19.5" customHeight="1" x14ac:dyDescent="0.35">
      <c r="A72" s="36" t="s">
        <v>61</v>
      </c>
      <c r="B72" s="30">
        <v>231</v>
      </c>
      <c r="C72" s="31">
        <v>377</v>
      </c>
      <c r="D72" s="30">
        <v>231</v>
      </c>
      <c r="E72" s="31">
        <v>350</v>
      </c>
      <c r="F72" s="30">
        <v>355</v>
      </c>
      <c r="G72" s="31">
        <v>378</v>
      </c>
      <c r="H72"/>
      <c r="I72"/>
      <c r="J72"/>
      <c r="K72"/>
      <c r="L72"/>
      <c r="M72"/>
      <c r="N72"/>
    </row>
    <row r="73" spans="1:14" x14ac:dyDescent="0.35">
      <c r="A73" s="17">
        <v>0</v>
      </c>
      <c r="B73" s="9">
        <v>20815.009999999998</v>
      </c>
      <c r="C73" s="10">
        <v>22870.560000000001</v>
      </c>
      <c r="D73" s="9">
        <v>20815.009999999998</v>
      </c>
      <c r="E73" s="10">
        <v>19910</v>
      </c>
      <c r="F73" s="9">
        <v>21862.86</v>
      </c>
      <c r="G73" s="10">
        <v>23924.81</v>
      </c>
    </row>
    <row r="74" spans="1:14" x14ac:dyDescent="0.35">
      <c r="A74" s="17">
        <v>1</v>
      </c>
      <c r="B74" s="9">
        <v>21372.34</v>
      </c>
      <c r="C74" s="10">
        <v>23427.119999999999</v>
      </c>
      <c r="D74" s="9">
        <v>21372.34</v>
      </c>
      <c r="E74" s="10">
        <v>20467.330000000002</v>
      </c>
      <c r="F74" s="9">
        <v>22420.19</v>
      </c>
      <c r="G74" s="10">
        <v>24507.88</v>
      </c>
    </row>
    <row r="75" spans="1:14" x14ac:dyDescent="0.35">
      <c r="A75" s="17">
        <v>2</v>
      </c>
      <c r="B75" s="9">
        <v>22487</v>
      </c>
      <c r="C75" s="10">
        <v>24540.240000000002</v>
      </c>
      <c r="D75" s="9">
        <v>22487</v>
      </c>
      <c r="E75" s="10">
        <v>21581.99</v>
      </c>
      <c r="F75" s="9">
        <v>23534.85</v>
      </c>
      <c r="G75" s="10">
        <v>25674.02</v>
      </c>
    </row>
    <row r="76" spans="1:14" x14ac:dyDescent="0.35">
      <c r="A76" s="17">
        <v>3</v>
      </c>
      <c r="B76" s="9">
        <v>22487</v>
      </c>
      <c r="C76" s="10">
        <v>24540.240000000002</v>
      </c>
      <c r="D76" s="9">
        <v>22487</v>
      </c>
      <c r="E76" s="10">
        <v>21581.99</v>
      </c>
      <c r="F76" s="9">
        <v>23534.85</v>
      </c>
      <c r="G76" s="10">
        <v>25674.02</v>
      </c>
    </row>
    <row r="77" spans="1:14" x14ac:dyDescent="0.35">
      <c r="A77" s="17">
        <v>4</v>
      </c>
      <c r="B77" s="9">
        <v>22487</v>
      </c>
      <c r="C77" s="10">
        <v>24540.240000000002</v>
      </c>
      <c r="D77" s="9">
        <v>22487</v>
      </c>
      <c r="E77" s="10">
        <v>21581.99</v>
      </c>
      <c r="F77" s="9">
        <v>23534.85</v>
      </c>
      <c r="G77" s="10">
        <v>25674.02</v>
      </c>
    </row>
    <row r="78" spans="1:14" x14ac:dyDescent="0.35">
      <c r="A78" s="17">
        <v>5</v>
      </c>
      <c r="B78" s="9">
        <v>23401.09</v>
      </c>
      <c r="C78" s="10">
        <v>25897.99</v>
      </c>
      <c r="D78" s="9">
        <v>23401.09</v>
      </c>
      <c r="E78" s="10">
        <v>22496.080000000002</v>
      </c>
      <c r="F78" s="9">
        <v>24448.94</v>
      </c>
      <c r="G78" s="10">
        <v>27096.41</v>
      </c>
    </row>
    <row r="79" spans="1:14" x14ac:dyDescent="0.35">
      <c r="A79" s="17">
        <v>6</v>
      </c>
      <c r="B79" s="9">
        <v>23401.09</v>
      </c>
      <c r="C79" s="10">
        <v>25897.99</v>
      </c>
      <c r="D79" s="9">
        <v>23401.09</v>
      </c>
      <c r="E79" s="10">
        <v>22496.080000000002</v>
      </c>
      <c r="F79" s="9">
        <v>24448.94</v>
      </c>
      <c r="G79" s="10">
        <v>27096.41</v>
      </c>
    </row>
    <row r="80" spans="1:14" x14ac:dyDescent="0.35">
      <c r="A80" s="17">
        <v>7</v>
      </c>
      <c r="B80" s="9">
        <v>24315.18</v>
      </c>
      <c r="C80" s="10">
        <v>27255.74</v>
      </c>
      <c r="D80" s="9">
        <v>24315.18</v>
      </c>
      <c r="E80" s="10">
        <v>23410.17</v>
      </c>
      <c r="F80" s="9">
        <v>25363.03</v>
      </c>
      <c r="G80" s="10">
        <v>28518.799999999999</v>
      </c>
    </row>
    <row r="81" spans="1:7" x14ac:dyDescent="0.35">
      <c r="A81" s="17">
        <v>8</v>
      </c>
      <c r="B81" s="9">
        <v>24315.18</v>
      </c>
      <c r="C81" s="10">
        <v>27255.74</v>
      </c>
      <c r="D81" s="9">
        <v>24315.18</v>
      </c>
      <c r="E81" s="10">
        <v>23410.17</v>
      </c>
      <c r="F81" s="9">
        <v>25363.03</v>
      </c>
      <c r="G81" s="10">
        <v>28518.799999999999</v>
      </c>
    </row>
    <row r="82" spans="1:7" x14ac:dyDescent="0.35">
      <c r="A82" s="17">
        <v>9</v>
      </c>
      <c r="B82" s="9">
        <v>25229.27</v>
      </c>
      <c r="C82" s="10">
        <v>28613.49</v>
      </c>
      <c r="D82" s="9">
        <v>25229.27</v>
      </c>
      <c r="E82" s="10">
        <v>24324.26</v>
      </c>
      <c r="F82" s="9">
        <v>26277.119999999999</v>
      </c>
      <c r="G82" s="10">
        <v>29941.19</v>
      </c>
    </row>
    <row r="83" spans="1:7" x14ac:dyDescent="0.35">
      <c r="A83" s="17">
        <v>10</v>
      </c>
      <c r="B83" s="9">
        <v>25229.27</v>
      </c>
      <c r="C83" s="10">
        <v>28613.49</v>
      </c>
      <c r="D83" s="9">
        <v>25229.27</v>
      </c>
      <c r="E83" s="10">
        <v>24324.26</v>
      </c>
      <c r="F83" s="9">
        <v>26277.119999999999</v>
      </c>
      <c r="G83" s="10">
        <v>29941.19</v>
      </c>
    </row>
    <row r="84" spans="1:7" x14ac:dyDescent="0.35">
      <c r="A84" s="17">
        <v>11</v>
      </c>
      <c r="B84" s="9">
        <v>26143.360000000001</v>
      </c>
      <c r="C84" s="10">
        <v>29971.24</v>
      </c>
      <c r="D84" s="9">
        <v>26143.360000000001</v>
      </c>
      <c r="E84" s="10">
        <v>25238.35</v>
      </c>
      <c r="F84" s="9">
        <v>27191.21</v>
      </c>
      <c r="G84" s="10">
        <v>31363.58</v>
      </c>
    </row>
    <row r="85" spans="1:7" x14ac:dyDescent="0.35">
      <c r="A85" s="17">
        <v>12</v>
      </c>
      <c r="B85" s="9">
        <v>26143.360000000001</v>
      </c>
      <c r="C85" s="10">
        <v>29971.24</v>
      </c>
      <c r="D85" s="9">
        <v>26143.360000000001</v>
      </c>
      <c r="E85" s="10">
        <v>25238.35</v>
      </c>
      <c r="F85" s="9">
        <v>27191.21</v>
      </c>
      <c r="G85" s="10">
        <v>31363.58</v>
      </c>
    </row>
    <row r="86" spans="1:7" x14ac:dyDescent="0.35">
      <c r="A86" s="17">
        <v>13</v>
      </c>
      <c r="B86" s="9">
        <v>27057.45</v>
      </c>
      <c r="C86" s="10">
        <v>31328.99</v>
      </c>
      <c r="D86" s="9">
        <v>27057.45</v>
      </c>
      <c r="E86" s="10">
        <v>26152.44</v>
      </c>
      <c r="F86" s="9">
        <v>28105.3</v>
      </c>
      <c r="G86" s="10">
        <v>32785.97</v>
      </c>
    </row>
    <row r="87" spans="1:7" x14ac:dyDescent="0.35">
      <c r="A87" s="17">
        <v>14</v>
      </c>
      <c r="B87" s="9">
        <v>27057.45</v>
      </c>
      <c r="C87" s="10">
        <v>31328.99</v>
      </c>
      <c r="D87" s="9">
        <v>27057.45</v>
      </c>
      <c r="E87" s="10">
        <v>26152.44</v>
      </c>
      <c r="F87" s="9">
        <v>28105.3</v>
      </c>
      <c r="G87" s="10">
        <v>32785.97</v>
      </c>
    </row>
    <row r="88" spans="1:7" x14ac:dyDescent="0.35">
      <c r="A88" s="17">
        <v>15</v>
      </c>
      <c r="B88" s="9">
        <v>27971.54</v>
      </c>
      <c r="C88" s="10">
        <v>32686.74</v>
      </c>
      <c r="D88" s="9">
        <v>27971.54</v>
      </c>
      <c r="E88" s="10">
        <v>27066.53</v>
      </c>
      <c r="F88" s="9">
        <v>29019.39</v>
      </c>
      <c r="G88" s="10">
        <v>34208.36</v>
      </c>
    </row>
    <row r="89" spans="1:7" x14ac:dyDescent="0.35">
      <c r="A89" s="17">
        <v>16</v>
      </c>
      <c r="B89" s="9">
        <v>27971.54</v>
      </c>
      <c r="C89" s="10">
        <v>32686.74</v>
      </c>
      <c r="D89" s="9">
        <v>27971.54</v>
      </c>
      <c r="E89" s="10">
        <v>27066.53</v>
      </c>
      <c r="F89" s="9">
        <v>29019.39</v>
      </c>
      <c r="G89" s="10">
        <v>34208.36</v>
      </c>
    </row>
    <row r="90" spans="1:7" x14ac:dyDescent="0.35">
      <c r="A90" s="17">
        <v>17</v>
      </c>
      <c r="B90" s="9">
        <v>28885.63</v>
      </c>
      <c r="C90" s="10">
        <v>34044.49</v>
      </c>
      <c r="D90" s="9">
        <v>28885.63</v>
      </c>
      <c r="E90" s="10">
        <v>27980.62</v>
      </c>
      <c r="F90" s="9">
        <v>29935.23</v>
      </c>
      <c r="G90" s="10">
        <v>35630.75</v>
      </c>
    </row>
    <row r="91" spans="1:7" x14ac:dyDescent="0.35">
      <c r="A91" s="17">
        <v>18</v>
      </c>
      <c r="B91" s="9">
        <v>28885.63</v>
      </c>
      <c r="C91" s="10">
        <v>34044.49</v>
      </c>
      <c r="D91" s="9">
        <v>28885.63</v>
      </c>
      <c r="E91" s="10">
        <v>27980.62</v>
      </c>
      <c r="F91" s="9">
        <v>29935.23</v>
      </c>
      <c r="G91" s="10">
        <v>35630.75</v>
      </c>
    </row>
    <row r="92" spans="1:7" x14ac:dyDescent="0.35">
      <c r="A92" s="17">
        <v>19</v>
      </c>
      <c r="B92" s="9">
        <v>29799.72</v>
      </c>
      <c r="C92" s="10">
        <v>35402.239999999998</v>
      </c>
      <c r="D92" s="9">
        <v>29799.72</v>
      </c>
      <c r="E92" s="10">
        <v>28894.71</v>
      </c>
      <c r="F92" s="9">
        <v>30940.71</v>
      </c>
      <c r="G92" s="10">
        <v>37053.14</v>
      </c>
    </row>
    <row r="93" spans="1:7" x14ac:dyDescent="0.35">
      <c r="A93" s="17">
        <v>20</v>
      </c>
      <c r="B93" s="9">
        <v>29799.72</v>
      </c>
      <c r="C93" s="10">
        <v>35402.239999999998</v>
      </c>
      <c r="D93" s="9">
        <v>29799.72</v>
      </c>
      <c r="E93" s="10">
        <v>28894.71</v>
      </c>
      <c r="F93" s="9">
        <v>30940.71</v>
      </c>
      <c r="G93" s="10">
        <v>37053.14</v>
      </c>
    </row>
    <row r="94" spans="1:7" x14ac:dyDescent="0.35">
      <c r="A94" s="17">
        <v>21</v>
      </c>
      <c r="B94" s="9">
        <v>30713.81</v>
      </c>
      <c r="C94" s="10">
        <v>36759.99</v>
      </c>
      <c r="D94" s="9">
        <v>30713.81</v>
      </c>
      <c r="E94" s="10">
        <v>29808.799999999999</v>
      </c>
      <c r="F94" s="9">
        <v>31946.19</v>
      </c>
      <c r="G94" s="10">
        <v>38475.53</v>
      </c>
    </row>
    <row r="95" spans="1:7" x14ac:dyDescent="0.35">
      <c r="A95" s="17">
        <v>22</v>
      </c>
      <c r="B95" s="9">
        <v>30713.81</v>
      </c>
      <c r="C95" s="10">
        <v>36759.99</v>
      </c>
      <c r="D95" s="9">
        <v>30713.81</v>
      </c>
      <c r="E95" s="10">
        <v>29808.799999999999</v>
      </c>
      <c r="F95" s="9">
        <v>31946.19</v>
      </c>
      <c r="G95" s="10">
        <v>38475.53</v>
      </c>
    </row>
    <row r="96" spans="1:7" x14ac:dyDescent="0.35">
      <c r="A96" s="17">
        <v>23</v>
      </c>
      <c r="B96" s="9">
        <v>31627.9</v>
      </c>
      <c r="C96" s="10">
        <v>38117.74</v>
      </c>
      <c r="D96" s="9">
        <v>31627.9</v>
      </c>
      <c r="E96" s="10">
        <v>30722.89</v>
      </c>
      <c r="F96" s="9">
        <v>32951.67</v>
      </c>
      <c r="G96" s="10">
        <v>39897.919999999998</v>
      </c>
    </row>
    <row r="97" spans="1:7" x14ac:dyDescent="0.35">
      <c r="A97" s="17">
        <v>24</v>
      </c>
      <c r="B97" s="9">
        <v>31627.9</v>
      </c>
      <c r="C97" s="10">
        <v>38117.74</v>
      </c>
      <c r="D97" s="9">
        <v>31627.9</v>
      </c>
      <c r="E97" s="10">
        <v>30722.89</v>
      </c>
      <c r="F97" s="9">
        <v>32951.67</v>
      </c>
      <c r="G97" s="10">
        <v>39897.919999999998</v>
      </c>
    </row>
    <row r="98" spans="1:7" x14ac:dyDescent="0.35">
      <c r="A98" s="17">
        <v>25</v>
      </c>
      <c r="B98" s="9">
        <v>32541.99</v>
      </c>
      <c r="C98" s="10">
        <v>39475.49</v>
      </c>
      <c r="D98" s="9">
        <v>32541.99</v>
      </c>
      <c r="E98" s="10">
        <v>31636.98</v>
      </c>
      <c r="F98" s="9">
        <v>33957.15</v>
      </c>
      <c r="G98" s="10">
        <v>41320.31</v>
      </c>
    </row>
    <row r="99" spans="1:7" x14ac:dyDescent="0.35">
      <c r="A99" s="17">
        <v>26</v>
      </c>
      <c r="B99" s="9">
        <v>32541.99</v>
      </c>
      <c r="C99" s="10">
        <v>39475.49</v>
      </c>
      <c r="D99" s="9">
        <v>32541.99</v>
      </c>
      <c r="E99" s="10">
        <v>31636.98</v>
      </c>
      <c r="F99" s="9">
        <v>33957.15</v>
      </c>
      <c r="G99" s="10">
        <v>41320.31</v>
      </c>
    </row>
    <row r="100" spans="1:7" x14ac:dyDescent="0.35">
      <c r="A100" s="17">
        <v>27</v>
      </c>
      <c r="B100" s="9">
        <v>33456.080000000002</v>
      </c>
      <c r="C100" s="10">
        <v>39475.49</v>
      </c>
      <c r="D100" s="9">
        <v>33456.080000000002</v>
      </c>
      <c r="E100" s="10">
        <v>32551.07</v>
      </c>
      <c r="F100" s="9">
        <v>34962.629999999997</v>
      </c>
      <c r="G100" s="10">
        <v>41320.31</v>
      </c>
    </row>
    <row r="101" spans="1:7" x14ac:dyDescent="0.35">
      <c r="A101" s="17" t="s">
        <v>37</v>
      </c>
      <c r="B101" s="9">
        <v>34370.17</v>
      </c>
      <c r="C101" s="10">
        <v>40833.24</v>
      </c>
      <c r="D101" s="9">
        <v>34370.17</v>
      </c>
      <c r="E101" s="10">
        <v>33465.160000000003</v>
      </c>
      <c r="F101" s="9">
        <v>35968.109999999993</v>
      </c>
      <c r="G101" s="10">
        <v>42742.7</v>
      </c>
    </row>
    <row r="102" spans="1:7" ht="15" thickBot="1" x14ac:dyDescent="0.4">
      <c r="A102" s="40" t="s">
        <v>38</v>
      </c>
      <c r="B102" s="34">
        <v>35284.259999999995</v>
      </c>
      <c r="C102" s="35">
        <v>42190.99</v>
      </c>
      <c r="D102" s="34">
        <v>35284.259999999995</v>
      </c>
      <c r="E102" s="35">
        <v>34379.250000000007</v>
      </c>
      <c r="F102" s="34">
        <v>36973.589999999989</v>
      </c>
      <c r="G102" s="35">
        <v>44165.09</v>
      </c>
    </row>
    <row r="103" spans="1:7" x14ac:dyDescent="0.35">
      <c r="B103" s="3"/>
      <c r="C103" s="3"/>
      <c r="D103" s="3"/>
      <c r="E103" s="3"/>
      <c r="F103" s="3"/>
      <c r="G103" s="3"/>
    </row>
  </sheetData>
  <mergeCells count="10">
    <mergeCell ref="B71:C71"/>
    <mergeCell ref="D71:E71"/>
    <mergeCell ref="F71:G71"/>
    <mergeCell ref="A2:D2"/>
    <mergeCell ref="B3:C3"/>
    <mergeCell ref="D3:E3"/>
    <mergeCell ref="F3:G3"/>
    <mergeCell ref="B37:C37"/>
    <mergeCell ref="D37:E37"/>
    <mergeCell ref="F37:G37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AEAA-FD5B-4F1D-AC59-FD4D7AAF4CE8}">
  <sheetPr>
    <tabColor theme="9" tint="-0.499984740745262"/>
  </sheetPr>
  <dimension ref="A1:L103"/>
  <sheetViews>
    <sheetView workbookViewId="0">
      <selection activeCell="A70" sqref="A70:XFD70"/>
    </sheetView>
  </sheetViews>
  <sheetFormatPr baseColWidth="10" defaultRowHeight="14.5" x14ac:dyDescent="0.35"/>
  <cols>
    <col min="1" max="1" width="13.7265625" style="1" customWidth="1"/>
    <col min="2" max="7" width="10.26953125" customWidth="1"/>
    <col min="8" max="9" width="10.81640625" customWidth="1"/>
    <col min="10" max="10" width="10.453125" bestFit="1" customWidth="1"/>
    <col min="11" max="11" width="13" bestFit="1" customWidth="1"/>
  </cols>
  <sheetData>
    <row r="1" spans="1:12" ht="16" thickBot="1" x14ac:dyDescent="0.4">
      <c r="A1" s="18" t="str">
        <f>'Enseignants,aux,param,soc,psy'!A1</f>
        <v>Traitements annuels bruts d'application depuis le 1er janvier 2024, indexés au 01/03/25 au coefficient de liquidation:</v>
      </c>
      <c r="B1" s="19"/>
      <c r="C1" s="19"/>
      <c r="D1" s="19"/>
      <c r="E1" s="19"/>
      <c r="F1" s="19"/>
      <c r="G1" s="19"/>
      <c r="H1" s="23"/>
      <c r="I1" s="23"/>
      <c r="J1" s="23"/>
      <c r="K1" s="23"/>
      <c r="L1" s="20">
        <f>'Enseignants,aux,param,soc,psy'!K1</f>
        <v>2.1223000000000001</v>
      </c>
    </row>
    <row r="2" spans="1:12" ht="18.75" hidden="1" customHeight="1" thickBot="1" x14ac:dyDescent="0.4">
      <c r="A2" s="84" t="str">
        <f>'Enseignants,aux,param,soc,psy'!A2:D2</f>
        <v>Coefficient de liquidation àpd 1/03/2025 :</v>
      </c>
      <c r="B2" s="85"/>
      <c r="C2" s="85"/>
      <c r="D2" s="85"/>
      <c r="E2" s="24">
        <f>L1</f>
        <v>2.1223000000000001</v>
      </c>
    </row>
    <row r="3" spans="1:12" s="21" customFormat="1" ht="44" thickBot="1" x14ac:dyDescent="0.4">
      <c r="B3" s="77" t="s">
        <v>80</v>
      </c>
      <c r="C3" s="79"/>
      <c r="D3" s="77" t="s">
        <v>81</v>
      </c>
      <c r="E3" s="79"/>
      <c r="F3" s="77" t="s">
        <v>82</v>
      </c>
      <c r="G3" s="79"/>
      <c r="H3" s="77" t="s">
        <v>83</v>
      </c>
      <c r="I3" s="83"/>
      <c r="J3" s="32" t="s">
        <v>84</v>
      </c>
      <c r="K3" s="32" t="s">
        <v>85</v>
      </c>
    </row>
    <row r="4" spans="1:12" s="21" customFormat="1" ht="19.5" customHeight="1" x14ac:dyDescent="0.35">
      <c r="A4" s="36" t="s">
        <v>61</v>
      </c>
      <c r="B4" s="30">
        <v>165</v>
      </c>
      <c r="C4" s="31">
        <v>828</v>
      </c>
      <c r="D4" s="30">
        <v>508</v>
      </c>
      <c r="E4" s="31">
        <v>543</v>
      </c>
      <c r="F4" s="30">
        <v>507</v>
      </c>
      <c r="G4" s="31">
        <v>514</v>
      </c>
      <c r="H4" s="30">
        <v>508</v>
      </c>
      <c r="I4" s="31">
        <v>514</v>
      </c>
      <c r="J4" s="27">
        <v>821</v>
      </c>
      <c r="K4" s="27">
        <v>822</v>
      </c>
    </row>
    <row r="5" spans="1:12" x14ac:dyDescent="0.35">
      <c r="A5" s="6">
        <v>0</v>
      </c>
      <c r="B5" s="9">
        <f t="shared" ref="B5:J20" si="0">ROUNDDOWN(B73*$E$2,2)</f>
        <v>56772.639999999999</v>
      </c>
      <c r="C5" s="10">
        <f t="shared" si="0"/>
        <v>58728.41</v>
      </c>
      <c r="D5" s="9">
        <f t="shared" si="0"/>
        <v>56772.639999999999</v>
      </c>
      <c r="E5" s="10">
        <f t="shared" si="0"/>
        <v>58728.41</v>
      </c>
      <c r="F5" s="9">
        <f t="shared" si="0"/>
        <v>57151.199999999997</v>
      </c>
      <c r="G5" s="10">
        <f t="shared" si="0"/>
        <v>64248.49</v>
      </c>
      <c r="H5" s="9">
        <f t="shared" si="0"/>
        <v>56772.639999999999</v>
      </c>
      <c r="I5" s="10">
        <f t="shared" si="0"/>
        <v>64248.49</v>
      </c>
      <c r="J5" s="13">
        <f t="shared" si="0"/>
        <v>84603.02</v>
      </c>
      <c r="K5" s="13">
        <f t="shared" ref="K5:K34" si="1">ROUNDDOWN(K73*$E$2,2)</f>
        <v>100517.41</v>
      </c>
    </row>
    <row r="6" spans="1:12" x14ac:dyDescent="0.35">
      <c r="A6" s="6">
        <v>1</v>
      </c>
      <c r="B6" s="9">
        <f t="shared" si="0"/>
        <v>58050.16</v>
      </c>
      <c r="C6" s="10">
        <f t="shared" si="0"/>
        <v>60289.760000000002</v>
      </c>
      <c r="D6" s="9">
        <f t="shared" si="0"/>
        <v>58050.16</v>
      </c>
      <c r="E6" s="10">
        <f t="shared" si="0"/>
        <v>60289.760000000002</v>
      </c>
      <c r="F6" s="9">
        <f t="shared" si="0"/>
        <v>58712.55</v>
      </c>
      <c r="G6" s="10">
        <f t="shared" si="0"/>
        <v>65809.84</v>
      </c>
      <c r="H6" s="9">
        <f t="shared" si="0"/>
        <v>58050.16</v>
      </c>
      <c r="I6" s="10">
        <f t="shared" si="0"/>
        <v>65809.84</v>
      </c>
      <c r="J6" s="13">
        <f t="shared" si="0"/>
        <v>84603.02</v>
      </c>
      <c r="K6" s="13">
        <f t="shared" si="1"/>
        <v>100517.41</v>
      </c>
    </row>
    <row r="7" spans="1:12" x14ac:dyDescent="0.35">
      <c r="A7" s="6">
        <v>2</v>
      </c>
      <c r="B7" s="9">
        <f t="shared" si="0"/>
        <v>60605.2</v>
      </c>
      <c r="C7" s="10">
        <f t="shared" si="0"/>
        <v>63412.47</v>
      </c>
      <c r="D7" s="9">
        <f t="shared" si="0"/>
        <v>60605.2</v>
      </c>
      <c r="E7" s="10">
        <f t="shared" si="0"/>
        <v>63412.47</v>
      </c>
      <c r="F7" s="9">
        <f t="shared" si="0"/>
        <v>61835.26</v>
      </c>
      <c r="G7" s="10">
        <f t="shared" si="0"/>
        <v>68932.55</v>
      </c>
      <c r="H7" s="9">
        <f t="shared" si="0"/>
        <v>60605.2</v>
      </c>
      <c r="I7" s="10">
        <f t="shared" si="0"/>
        <v>68932.55</v>
      </c>
      <c r="J7" s="13">
        <f t="shared" si="0"/>
        <v>87445.84</v>
      </c>
      <c r="K7" s="13">
        <f t="shared" si="1"/>
        <v>103360.23</v>
      </c>
    </row>
    <row r="8" spans="1:12" x14ac:dyDescent="0.35">
      <c r="A8" s="6">
        <v>3</v>
      </c>
      <c r="B8" s="9">
        <f t="shared" si="0"/>
        <v>60605.2</v>
      </c>
      <c r="C8" s="10">
        <f t="shared" si="0"/>
        <v>63412.47</v>
      </c>
      <c r="D8" s="9">
        <f t="shared" si="0"/>
        <v>60605.2</v>
      </c>
      <c r="E8" s="10">
        <f t="shared" si="0"/>
        <v>63412.47</v>
      </c>
      <c r="F8" s="9">
        <f t="shared" si="0"/>
        <v>61835.26</v>
      </c>
      <c r="G8" s="10">
        <f t="shared" si="0"/>
        <v>68932.55</v>
      </c>
      <c r="H8" s="9">
        <f t="shared" si="0"/>
        <v>60605.2</v>
      </c>
      <c r="I8" s="10">
        <f t="shared" si="0"/>
        <v>68932.55</v>
      </c>
      <c r="J8" s="13">
        <f t="shared" si="0"/>
        <v>87445.84</v>
      </c>
      <c r="K8" s="13">
        <f t="shared" si="1"/>
        <v>103360.23</v>
      </c>
    </row>
    <row r="9" spans="1:12" x14ac:dyDescent="0.35">
      <c r="A9" s="6">
        <v>4</v>
      </c>
      <c r="B9" s="9">
        <f t="shared" si="0"/>
        <v>60605.2</v>
      </c>
      <c r="C9" s="10">
        <f t="shared" si="0"/>
        <v>63412.47</v>
      </c>
      <c r="D9" s="9">
        <f t="shared" si="0"/>
        <v>60605.2</v>
      </c>
      <c r="E9" s="10">
        <f t="shared" si="0"/>
        <v>63412.47</v>
      </c>
      <c r="F9" s="9">
        <f t="shared" si="0"/>
        <v>61835.26</v>
      </c>
      <c r="G9" s="10">
        <f t="shared" si="0"/>
        <v>68932.55</v>
      </c>
      <c r="H9" s="9">
        <f t="shared" si="0"/>
        <v>60605.2</v>
      </c>
      <c r="I9" s="10">
        <f t="shared" si="0"/>
        <v>68932.55</v>
      </c>
      <c r="J9" s="13">
        <f t="shared" si="0"/>
        <v>90288.66</v>
      </c>
      <c r="K9" s="13">
        <f t="shared" si="1"/>
        <v>106203.05</v>
      </c>
    </row>
    <row r="10" spans="1:12" x14ac:dyDescent="0.35">
      <c r="A10" s="6">
        <v>5</v>
      </c>
      <c r="B10" s="9">
        <f t="shared" si="0"/>
        <v>62876.34</v>
      </c>
      <c r="C10" s="10">
        <f t="shared" si="0"/>
        <v>66251.490000000005</v>
      </c>
      <c r="D10" s="9">
        <f t="shared" si="0"/>
        <v>62876.34</v>
      </c>
      <c r="E10" s="10">
        <f t="shared" si="0"/>
        <v>66251.490000000005</v>
      </c>
      <c r="F10" s="9">
        <f t="shared" si="0"/>
        <v>64674.29</v>
      </c>
      <c r="G10" s="10">
        <f t="shared" si="0"/>
        <v>71771.58</v>
      </c>
      <c r="H10" s="9">
        <f t="shared" si="0"/>
        <v>62876.34</v>
      </c>
      <c r="I10" s="10">
        <f t="shared" si="0"/>
        <v>71771.58</v>
      </c>
      <c r="J10" s="13">
        <f t="shared" si="0"/>
        <v>90288.66</v>
      </c>
      <c r="K10" s="13">
        <f t="shared" si="1"/>
        <v>106203.05</v>
      </c>
    </row>
    <row r="11" spans="1:12" x14ac:dyDescent="0.35">
      <c r="A11" s="6">
        <v>6</v>
      </c>
      <c r="B11" s="9">
        <f t="shared" si="0"/>
        <v>62876.34</v>
      </c>
      <c r="C11" s="10">
        <f t="shared" si="0"/>
        <v>66251.490000000005</v>
      </c>
      <c r="D11" s="9">
        <f t="shared" si="0"/>
        <v>62876.34</v>
      </c>
      <c r="E11" s="10">
        <f t="shared" si="0"/>
        <v>66251.490000000005</v>
      </c>
      <c r="F11" s="9">
        <f t="shared" si="0"/>
        <v>64674.29</v>
      </c>
      <c r="G11" s="10">
        <f t="shared" si="0"/>
        <v>71771.58</v>
      </c>
      <c r="H11" s="9">
        <f t="shared" si="0"/>
        <v>62876.34</v>
      </c>
      <c r="I11" s="10">
        <f t="shared" si="0"/>
        <v>71771.58</v>
      </c>
      <c r="J11" s="13">
        <f t="shared" si="0"/>
        <v>93131.49</v>
      </c>
      <c r="K11" s="13">
        <f t="shared" si="1"/>
        <v>109045.87</v>
      </c>
    </row>
    <row r="12" spans="1:12" x14ac:dyDescent="0.35">
      <c r="A12" s="6">
        <v>7</v>
      </c>
      <c r="B12" s="9">
        <f t="shared" si="0"/>
        <v>65147.47</v>
      </c>
      <c r="C12" s="10">
        <f t="shared" si="0"/>
        <v>69090.52</v>
      </c>
      <c r="D12" s="9">
        <f t="shared" si="0"/>
        <v>65147.47</v>
      </c>
      <c r="E12" s="10">
        <f t="shared" si="0"/>
        <v>69090.52</v>
      </c>
      <c r="F12" s="9">
        <f t="shared" si="0"/>
        <v>67513.31</v>
      </c>
      <c r="G12" s="10">
        <f t="shared" si="0"/>
        <v>74610.600000000006</v>
      </c>
      <c r="H12" s="9">
        <f t="shared" si="0"/>
        <v>65147.47</v>
      </c>
      <c r="I12" s="10">
        <f t="shared" si="0"/>
        <v>74610.600000000006</v>
      </c>
      <c r="J12" s="13">
        <f t="shared" si="0"/>
        <v>93131.49</v>
      </c>
      <c r="K12" s="13">
        <f t="shared" si="1"/>
        <v>109045.87</v>
      </c>
    </row>
    <row r="13" spans="1:12" x14ac:dyDescent="0.35">
      <c r="A13" s="6">
        <v>8</v>
      </c>
      <c r="B13" s="9">
        <f t="shared" si="0"/>
        <v>65147.47</v>
      </c>
      <c r="C13" s="10">
        <f t="shared" si="0"/>
        <v>69090.52</v>
      </c>
      <c r="D13" s="9">
        <f t="shared" si="0"/>
        <v>65147.47</v>
      </c>
      <c r="E13" s="10">
        <f t="shared" si="0"/>
        <v>69090.52</v>
      </c>
      <c r="F13" s="9">
        <f t="shared" si="0"/>
        <v>67513.31</v>
      </c>
      <c r="G13" s="10">
        <f t="shared" si="0"/>
        <v>74610.600000000006</v>
      </c>
      <c r="H13" s="9">
        <f t="shared" si="0"/>
        <v>65147.47</v>
      </c>
      <c r="I13" s="10">
        <f t="shared" si="0"/>
        <v>74610.600000000006</v>
      </c>
      <c r="J13" s="13">
        <f t="shared" si="0"/>
        <v>95974.31</v>
      </c>
      <c r="K13" s="13">
        <f t="shared" si="1"/>
        <v>111888.69</v>
      </c>
    </row>
    <row r="14" spans="1:12" x14ac:dyDescent="0.35">
      <c r="A14" s="6">
        <v>9</v>
      </c>
      <c r="B14" s="9">
        <f t="shared" si="0"/>
        <v>67418.61</v>
      </c>
      <c r="C14" s="10">
        <f t="shared" si="0"/>
        <v>71929.539999999994</v>
      </c>
      <c r="D14" s="9">
        <f t="shared" si="0"/>
        <v>67418.61</v>
      </c>
      <c r="E14" s="10">
        <f t="shared" si="0"/>
        <v>71929.539999999994</v>
      </c>
      <c r="F14" s="9">
        <f t="shared" si="0"/>
        <v>70352.33</v>
      </c>
      <c r="G14" s="10">
        <f t="shared" si="0"/>
        <v>77449.62</v>
      </c>
      <c r="H14" s="9">
        <f t="shared" si="0"/>
        <v>67418.61</v>
      </c>
      <c r="I14" s="10">
        <f t="shared" si="0"/>
        <v>77449.62</v>
      </c>
      <c r="J14" s="13">
        <f t="shared" si="0"/>
        <v>95974.31</v>
      </c>
      <c r="K14" s="13">
        <f t="shared" si="1"/>
        <v>111888.69</v>
      </c>
    </row>
    <row r="15" spans="1:12" x14ac:dyDescent="0.35">
      <c r="A15" s="6">
        <v>10</v>
      </c>
      <c r="B15" s="9">
        <f t="shared" si="0"/>
        <v>67418.61</v>
      </c>
      <c r="C15" s="10">
        <f t="shared" si="0"/>
        <v>71929.539999999994</v>
      </c>
      <c r="D15" s="9">
        <f t="shared" si="0"/>
        <v>67418.61</v>
      </c>
      <c r="E15" s="10">
        <f t="shared" si="0"/>
        <v>71929.539999999994</v>
      </c>
      <c r="F15" s="9">
        <f t="shared" si="0"/>
        <v>70352.33</v>
      </c>
      <c r="G15" s="10">
        <f t="shared" si="0"/>
        <v>77449.62</v>
      </c>
      <c r="H15" s="9">
        <f t="shared" si="0"/>
        <v>67418.61</v>
      </c>
      <c r="I15" s="10">
        <f t="shared" si="0"/>
        <v>77449.62</v>
      </c>
      <c r="J15" s="13">
        <f t="shared" si="0"/>
        <v>98817.13</v>
      </c>
      <c r="K15" s="13">
        <f t="shared" si="1"/>
        <v>114731.51</v>
      </c>
    </row>
    <row r="16" spans="1:12" x14ac:dyDescent="0.35">
      <c r="A16" s="6">
        <v>11</v>
      </c>
      <c r="B16" s="9">
        <f t="shared" si="0"/>
        <v>69689.75</v>
      </c>
      <c r="C16" s="10">
        <f t="shared" si="0"/>
        <v>74768.56</v>
      </c>
      <c r="D16" s="9">
        <f t="shared" si="0"/>
        <v>69689.75</v>
      </c>
      <c r="E16" s="10">
        <f t="shared" si="0"/>
        <v>74768.56</v>
      </c>
      <c r="F16" s="9">
        <f t="shared" si="0"/>
        <v>73191.350000000006</v>
      </c>
      <c r="G16" s="10">
        <f t="shared" si="0"/>
        <v>80288.639999999999</v>
      </c>
      <c r="H16" s="9">
        <f t="shared" si="0"/>
        <v>69689.75</v>
      </c>
      <c r="I16" s="10">
        <f t="shared" si="0"/>
        <v>80288.639999999999</v>
      </c>
      <c r="J16" s="13">
        <f t="shared" si="0"/>
        <v>98817.13</v>
      </c>
      <c r="K16" s="13">
        <f t="shared" si="1"/>
        <v>114731.51</v>
      </c>
    </row>
    <row r="17" spans="1:11" x14ac:dyDescent="0.35">
      <c r="A17" s="6">
        <v>12</v>
      </c>
      <c r="B17" s="9">
        <f t="shared" si="0"/>
        <v>69689.75</v>
      </c>
      <c r="C17" s="10">
        <f t="shared" si="0"/>
        <v>74768.56</v>
      </c>
      <c r="D17" s="9">
        <f t="shared" si="0"/>
        <v>69689.75</v>
      </c>
      <c r="E17" s="10">
        <f t="shared" si="0"/>
        <v>74768.56</v>
      </c>
      <c r="F17" s="9">
        <f t="shared" si="0"/>
        <v>73191.350000000006</v>
      </c>
      <c r="G17" s="10">
        <f t="shared" si="0"/>
        <v>80288.639999999999</v>
      </c>
      <c r="H17" s="9">
        <f t="shared" si="0"/>
        <v>69689.75</v>
      </c>
      <c r="I17" s="10">
        <f t="shared" si="0"/>
        <v>80288.639999999999</v>
      </c>
      <c r="J17" s="13">
        <f t="shared" si="0"/>
        <v>101659.95</v>
      </c>
      <c r="K17" s="13">
        <f t="shared" si="1"/>
        <v>117574.33</v>
      </c>
    </row>
    <row r="18" spans="1:11" x14ac:dyDescent="0.35">
      <c r="A18" s="6">
        <v>13</v>
      </c>
      <c r="B18" s="9">
        <f t="shared" si="0"/>
        <v>71960.88</v>
      </c>
      <c r="C18" s="10">
        <f t="shared" si="0"/>
        <v>77607.58</v>
      </c>
      <c r="D18" s="9">
        <f t="shared" si="0"/>
        <v>71960.88</v>
      </c>
      <c r="E18" s="10">
        <f t="shared" si="0"/>
        <v>77607.58</v>
      </c>
      <c r="F18" s="9">
        <f t="shared" si="0"/>
        <v>76030.37</v>
      </c>
      <c r="G18" s="10">
        <f t="shared" si="0"/>
        <v>83127.66</v>
      </c>
      <c r="H18" s="9">
        <f t="shared" si="0"/>
        <v>71960.88</v>
      </c>
      <c r="I18" s="10">
        <f t="shared" si="0"/>
        <v>83127.66</v>
      </c>
      <c r="J18" s="13">
        <f t="shared" si="0"/>
        <v>101659.95</v>
      </c>
      <c r="K18" s="13">
        <f t="shared" si="1"/>
        <v>117574.33</v>
      </c>
    </row>
    <row r="19" spans="1:11" x14ac:dyDescent="0.35">
      <c r="A19" s="6">
        <v>14</v>
      </c>
      <c r="B19" s="9">
        <f t="shared" si="0"/>
        <v>71960.88</v>
      </c>
      <c r="C19" s="10">
        <f t="shared" si="0"/>
        <v>77607.58</v>
      </c>
      <c r="D19" s="9">
        <f t="shared" si="0"/>
        <v>71960.88</v>
      </c>
      <c r="E19" s="10">
        <f t="shared" si="0"/>
        <v>77607.58</v>
      </c>
      <c r="F19" s="9">
        <f t="shared" si="0"/>
        <v>76030.37</v>
      </c>
      <c r="G19" s="10">
        <f t="shared" si="0"/>
        <v>83127.66</v>
      </c>
      <c r="H19" s="9">
        <f t="shared" si="0"/>
        <v>71960.88</v>
      </c>
      <c r="I19" s="10">
        <f t="shared" si="0"/>
        <v>83127.66</v>
      </c>
      <c r="J19" s="13">
        <f t="shared" si="0"/>
        <v>104502.77</v>
      </c>
      <c r="K19" s="13">
        <f t="shared" si="1"/>
        <v>120417.15</v>
      </c>
    </row>
    <row r="20" spans="1:11" x14ac:dyDescent="0.35">
      <c r="A20" s="6">
        <v>15</v>
      </c>
      <c r="B20" s="9">
        <f t="shared" si="0"/>
        <v>74232.02</v>
      </c>
      <c r="C20" s="10">
        <f t="shared" si="0"/>
        <v>80446.600000000006</v>
      </c>
      <c r="D20" s="9">
        <f t="shared" si="0"/>
        <v>74232.02</v>
      </c>
      <c r="E20" s="10">
        <f t="shared" si="0"/>
        <v>80446.600000000006</v>
      </c>
      <c r="F20" s="9">
        <f t="shared" si="0"/>
        <v>78869.399999999994</v>
      </c>
      <c r="G20" s="10">
        <f t="shared" si="0"/>
        <v>85966.69</v>
      </c>
      <c r="H20" s="9">
        <f t="shared" si="0"/>
        <v>74232.02</v>
      </c>
      <c r="I20" s="10">
        <f t="shared" si="0"/>
        <v>85966.69</v>
      </c>
      <c r="J20" s="13">
        <f t="shared" si="0"/>
        <v>104502.77</v>
      </c>
      <c r="K20" s="13">
        <f t="shared" si="1"/>
        <v>120417.15</v>
      </c>
    </row>
    <row r="21" spans="1:11" x14ac:dyDescent="0.35">
      <c r="A21" s="6">
        <v>16</v>
      </c>
      <c r="B21" s="9">
        <f t="shared" ref="B21:J34" si="2">ROUNDDOWN(B89*$E$2,2)</f>
        <v>74232.02</v>
      </c>
      <c r="C21" s="10">
        <f t="shared" si="2"/>
        <v>80446.600000000006</v>
      </c>
      <c r="D21" s="9">
        <f t="shared" si="2"/>
        <v>74232.02</v>
      </c>
      <c r="E21" s="10">
        <f t="shared" si="2"/>
        <v>80446.600000000006</v>
      </c>
      <c r="F21" s="9">
        <f t="shared" si="2"/>
        <v>78869.399999999994</v>
      </c>
      <c r="G21" s="10">
        <f t="shared" si="2"/>
        <v>85966.69</v>
      </c>
      <c r="H21" s="9">
        <f t="shared" si="2"/>
        <v>74232.02</v>
      </c>
      <c r="I21" s="10">
        <f t="shared" si="2"/>
        <v>85966.69</v>
      </c>
      <c r="J21" s="13">
        <f t="shared" si="2"/>
        <v>107345.59</v>
      </c>
      <c r="K21" s="13">
        <f t="shared" si="1"/>
        <v>123259.97</v>
      </c>
    </row>
    <row r="22" spans="1:11" x14ac:dyDescent="0.35">
      <c r="A22" s="6">
        <v>17</v>
      </c>
      <c r="B22" s="9">
        <f t="shared" si="2"/>
        <v>76503.16</v>
      </c>
      <c r="C22" s="10">
        <f t="shared" si="2"/>
        <v>83285.63</v>
      </c>
      <c r="D22" s="9">
        <f t="shared" si="2"/>
        <v>76503.16</v>
      </c>
      <c r="E22" s="10">
        <f t="shared" si="2"/>
        <v>83285.63</v>
      </c>
      <c r="F22" s="9">
        <f t="shared" si="2"/>
        <v>81708.42</v>
      </c>
      <c r="G22" s="10">
        <f t="shared" si="2"/>
        <v>88805.71</v>
      </c>
      <c r="H22" s="9">
        <f t="shared" si="2"/>
        <v>76503.16</v>
      </c>
      <c r="I22" s="10">
        <f t="shared" si="2"/>
        <v>88805.71</v>
      </c>
      <c r="J22" s="13">
        <f t="shared" si="2"/>
        <v>107345.59</v>
      </c>
      <c r="K22" s="13">
        <f t="shared" si="1"/>
        <v>123259.97</v>
      </c>
    </row>
    <row r="23" spans="1:11" x14ac:dyDescent="0.35">
      <c r="A23" s="6">
        <v>18</v>
      </c>
      <c r="B23" s="9">
        <f t="shared" si="2"/>
        <v>76503.16</v>
      </c>
      <c r="C23" s="10">
        <f t="shared" si="2"/>
        <v>83285.63</v>
      </c>
      <c r="D23" s="9">
        <f t="shared" si="2"/>
        <v>76503.16</v>
      </c>
      <c r="E23" s="10">
        <f t="shared" si="2"/>
        <v>83285.63</v>
      </c>
      <c r="F23" s="9">
        <f t="shared" si="2"/>
        <v>81708.42</v>
      </c>
      <c r="G23" s="10">
        <f t="shared" si="2"/>
        <v>88805.71</v>
      </c>
      <c r="H23" s="9">
        <f t="shared" si="2"/>
        <v>76503.16</v>
      </c>
      <c r="I23" s="10">
        <f t="shared" si="2"/>
        <v>88805.71</v>
      </c>
      <c r="J23" s="13">
        <f t="shared" si="2"/>
        <v>110188.41</v>
      </c>
      <c r="K23" s="13">
        <f t="shared" si="1"/>
        <v>126102.8</v>
      </c>
    </row>
    <row r="24" spans="1:11" x14ac:dyDescent="0.35">
      <c r="A24" s="6">
        <v>19</v>
      </c>
      <c r="B24" s="9">
        <f t="shared" si="2"/>
        <v>78774.3</v>
      </c>
      <c r="C24" s="10">
        <f t="shared" si="2"/>
        <v>86124.65</v>
      </c>
      <c r="D24" s="9">
        <f t="shared" si="2"/>
        <v>78774.3</v>
      </c>
      <c r="E24" s="10">
        <f t="shared" si="2"/>
        <v>86124.65</v>
      </c>
      <c r="F24" s="9">
        <f t="shared" si="2"/>
        <v>84547.44</v>
      </c>
      <c r="G24" s="10">
        <f t="shared" si="2"/>
        <v>91644.73</v>
      </c>
      <c r="H24" s="9">
        <f t="shared" si="2"/>
        <v>78774.3</v>
      </c>
      <c r="I24" s="10">
        <f t="shared" si="2"/>
        <v>91644.73</v>
      </c>
      <c r="J24" s="13">
        <f t="shared" si="2"/>
        <v>110188.41</v>
      </c>
      <c r="K24" s="13">
        <f t="shared" si="1"/>
        <v>126102.8</v>
      </c>
    </row>
    <row r="25" spans="1:11" x14ac:dyDescent="0.35">
      <c r="A25" s="6">
        <v>20</v>
      </c>
      <c r="B25" s="9">
        <f t="shared" si="2"/>
        <v>78774.3</v>
      </c>
      <c r="C25" s="10">
        <f t="shared" si="2"/>
        <v>86124.65</v>
      </c>
      <c r="D25" s="9">
        <f t="shared" si="2"/>
        <v>78774.3</v>
      </c>
      <c r="E25" s="10">
        <f t="shared" si="2"/>
        <v>86124.65</v>
      </c>
      <c r="F25" s="9">
        <f t="shared" si="2"/>
        <v>84547.44</v>
      </c>
      <c r="G25" s="10">
        <f t="shared" si="2"/>
        <v>91644.73</v>
      </c>
      <c r="H25" s="9">
        <f t="shared" si="2"/>
        <v>78774.3</v>
      </c>
      <c r="I25" s="10">
        <f t="shared" si="2"/>
        <v>91644.73</v>
      </c>
      <c r="J25" s="13">
        <f t="shared" si="2"/>
        <v>113031.23</v>
      </c>
      <c r="K25" s="13">
        <f t="shared" si="1"/>
        <v>128945.62</v>
      </c>
    </row>
    <row r="26" spans="1:11" x14ac:dyDescent="0.35">
      <c r="A26" s="6">
        <v>21</v>
      </c>
      <c r="B26" s="9">
        <f t="shared" si="2"/>
        <v>81045.429999999993</v>
      </c>
      <c r="C26" s="10">
        <f t="shared" si="2"/>
        <v>88963.67</v>
      </c>
      <c r="D26" s="9">
        <f t="shared" si="2"/>
        <v>81045.429999999993</v>
      </c>
      <c r="E26" s="10">
        <f t="shared" si="2"/>
        <v>88963.67</v>
      </c>
      <c r="F26" s="9">
        <f t="shared" si="2"/>
        <v>87386.46</v>
      </c>
      <c r="G26" s="10">
        <f t="shared" si="2"/>
        <v>94483.75</v>
      </c>
      <c r="H26" s="9">
        <f t="shared" si="2"/>
        <v>81045.429999999993</v>
      </c>
      <c r="I26" s="10">
        <f t="shared" si="2"/>
        <v>94483.75</v>
      </c>
      <c r="J26" s="13">
        <f t="shared" si="2"/>
        <v>113031.23</v>
      </c>
      <c r="K26" s="13">
        <f t="shared" si="1"/>
        <v>128945.62</v>
      </c>
    </row>
    <row r="27" spans="1:11" x14ac:dyDescent="0.35">
      <c r="A27" s="6">
        <v>22</v>
      </c>
      <c r="B27" s="9">
        <f t="shared" si="2"/>
        <v>81045.429999999993</v>
      </c>
      <c r="C27" s="10">
        <f t="shared" si="2"/>
        <v>88963.67</v>
      </c>
      <c r="D27" s="9">
        <f t="shared" si="2"/>
        <v>81045.429999999993</v>
      </c>
      <c r="E27" s="10">
        <f t="shared" si="2"/>
        <v>88963.67</v>
      </c>
      <c r="F27" s="9">
        <f t="shared" si="2"/>
        <v>87386.46</v>
      </c>
      <c r="G27" s="10">
        <f t="shared" si="2"/>
        <v>94483.75</v>
      </c>
      <c r="H27" s="9">
        <f t="shared" si="2"/>
        <v>81045.429999999993</v>
      </c>
      <c r="I27" s="10">
        <f t="shared" si="2"/>
        <v>94483.75</v>
      </c>
      <c r="J27" s="13">
        <f t="shared" si="2"/>
        <v>115874.05</v>
      </c>
      <c r="K27" s="13">
        <f t="shared" si="1"/>
        <v>131788.44</v>
      </c>
    </row>
    <row r="28" spans="1:11" x14ac:dyDescent="0.35">
      <c r="A28" s="6">
        <v>23</v>
      </c>
      <c r="B28" s="9">
        <f t="shared" si="2"/>
        <v>83316.570000000007</v>
      </c>
      <c r="C28" s="10">
        <f t="shared" si="2"/>
        <v>91802.69</v>
      </c>
      <c r="D28" s="9">
        <f t="shared" si="2"/>
        <v>83316.570000000007</v>
      </c>
      <c r="E28" s="10">
        <f t="shared" si="2"/>
        <v>91802.69</v>
      </c>
      <c r="F28" s="9">
        <f t="shared" si="2"/>
        <v>90225.48</v>
      </c>
      <c r="G28" s="10">
        <f t="shared" si="2"/>
        <v>97322.77</v>
      </c>
      <c r="H28" s="9">
        <f t="shared" si="2"/>
        <v>83316.570000000007</v>
      </c>
      <c r="I28" s="10">
        <f t="shared" si="2"/>
        <v>97322.77</v>
      </c>
      <c r="J28" s="13">
        <f t="shared" si="2"/>
        <v>115874.05</v>
      </c>
      <c r="K28" s="13">
        <f t="shared" si="1"/>
        <v>131788.44</v>
      </c>
    </row>
    <row r="29" spans="1:11" x14ac:dyDescent="0.35">
      <c r="A29" s="6">
        <v>24</v>
      </c>
      <c r="B29" s="9">
        <f t="shared" si="2"/>
        <v>83316.570000000007</v>
      </c>
      <c r="C29" s="10">
        <f t="shared" si="2"/>
        <v>91802.69</v>
      </c>
      <c r="D29" s="9">
        <f t="shared" si="2"/>
        <v>83316.570000000007</v>
      </c>
      <c r="E29" s="10">
        <f t="shared" si="2"/>
        <v>91802.69</v>
      </c>
      <c r="F29" s="9">
        <f t="shared" si="2"/>
        <v>90225.48</v>
      </c>
      <c r="G29" s="10">
        <f t="shared" si="2"/>
        <v>97322.77</v>
      </c>
      <c r="H29" s="9">
        <f t="shared" si="2"/>
        <v>83316.570000000007</v>
      </c>
      <c r="I29" s="10">
        <f t="shared" si="2"/>
        <v>97322.77</v>
      </c>
      <c r="J29" s="13">
        <f t="shared" si="2"/>
        <v>115874.05</v>
      </c>
      <c r="K29" s="13">
        <f t="shared" si="1"/>
        <v>131788.44</v>
      </c>
    </row>
    <row r="30" spans="1:11" x14ac:dyDescent="0.35">
      <c r="A30" s="6">
        <v>25</v>
      </c>
      <c r="B30" s="9">
        <f t="shared" si="2"/>
        <v>85587.71</v>
      </c>
      <c r="C30" s="10">
        <f t="shared" si="2"/>
        <v>94641.71</v>
      </c>
      <c r="D30" s="9">
        <f t="shared" si="2"/>
        <v>85587.71</v>
      </c>
      <c r="E30" s="10">
        <f t="shared" si="2"/>
        <v>94641.71</v>
      </c>
      <c r="F30" s="9">
        <f t="shared" si="2"/>
        <v>93064.51</v>
      </c>
      <c r="G30" s="10">
        <f t="shared" si="2"/>
        <v>100161.79</v>
      </c>
      <c r="H30" s="9">
        <f t="shared" si="2"/>
        <v>85587.71</v>
      </c>
      <c r="I30" s="10">
        <f t="shared" si="2"/>
        <v>100161.79</v>
      </c>
      <c r="J30" s="13">
        <f t="shared" si="2"/>
        <v>115874.05</v>
      </c>
      <c r="K30" s="13">
        <f t="shared" si="1"/>
        <v>131788.44</v>
      </c>
    </row>
    <row r="31" spans="1:11" x14ac:dyDescent="0.35">
      <c r="A31" s="6">
        <v>26</v>
      </c>
      <c r="B31" s="9">
        <f t="shared" si="2"/>
        <v>85587.71</v>
      </c>
      <c r="C31" s="10">
        <f t="shared" si="2"/>
        <v>94641.71</v>
      </c>
      <c r="D31" s="9">
        <f t="shared" si="2"/>
        <v>85587.71</v>
      </c>
      <c r="E31" s="10">
        <f t="shared" si="2"/>
        <v>94641.71</v>
      </c>
      <c r="F31" s="9">
        <f t="shared" si="2"/>
        <v>93064.51</v>
      </c>
      <c r="G31" s="10">
        <f t="shared" si="2"/>
        <v>100161.79</v>
      </c>
      <c r="H31" s="9">
        <f t="shared" si="2"/>
        <v>85587.71</v>
      </c>
      <c r="I31" s="10">
        <f t="shared" si="2"/>
        <v>100161.79</v>
      </c>
      <c r="J31" s="13">
        <f t="shared" si="2"/>
        <v>115874.05</v>
      </c>
      <c r="K31" s="13">
        <f t="shared" si="1"/>
        <v>131788.44</v>
      </c>
    </row>
    <row r="32" spans="1:11" x14ac:dyDescent="0.35">
      <c r="A32" s="6">
        <v>27</v>
      </c>
      <c r="B32" s="9">
        <f t="shared" si="2"/>
        <v>87858.84</v>
      </c>
      <c r="C32" s="10">
        <f t="shared" si="2"/>
        <v>94641.71</v>
      </c>
      <c r="D32" s="9">
        <f t="shared" si="2"/>
        <v>87858.84</v>
      </c>
      <c r="E32" s="10">
        <f t="shared" si="2"/>
        <v>94641.71</v>
      </c>
      <c r="F32" s="9">
        <f t="shared" si="2"/>
        <v>93064.51</v>
      </c>
      <c r="G32" s="10">
        <f t="shared" si="2"/>
        <v>100161.79</v>
      </c>
      <c r="H32" s="9">
        <f t="shared" si="2"/>
        <v>87858.84</v>
      </c>
      <c r="I32" s="10">
        <f t="shared" si="2"/>
        <v>100161.79</v>
      </c>
      <c r="J32" s="13">
        <f t="shared" si="2"/>
        <v>115874.05</v>
      </c>
      <c r="K32" s="13">
        <f t="shared" si="1"/>
        <v>131788.44</v>
      </c>
    </row>
    <row r="33" spans="1:11" x14ac:dyDescent="0.35">
      <c r="A33" s="6" t="s">
        <v>37</v>
      </c>
      <c r="B33" s="9">
        <f t="shared" si="2"/>
        <v>90129.98</v>
      </c>
      <c r="C33" s="10">
        <f t="shared" si="2"/>
        <v>97480.74</v>
      </c>
      <c r="D33" s="9">
        <f t="shared" si="2"/>
        <v>90129.98</v>
      </c>
      <c r="E33" s="10">
        <f t="shared" si="2"/>
        <v>97480.74</v>
      </c>
      <c r="F33" s="9">
        <f t="shared" si="2"/>
        <v>95903.53</v>
      </c>
      <c r="G33" s="10">
        <f t="shared" si="2"/>
        <v>103000.82</v>
      </c>
      <c r="H33" s="9">
        <f t="shared" si="2"/>
        <v>90129.98</v>
      </c>
      <c r="I33" s="10">
        <f t="shared" si="2"/>
        <v>103000.82</v>
      </c>
      <c r="J33" s="13">
        <f t="shared" si="2"/>
        <v>118716.87</v>
      </c>
      <c r="K33" s="13">
        <f t="shared" si="1"/>
        <v>134631.26</v>
      </c>
    </row>
    <row r="34" spans="1:11" ht="15" thickBot="1" x14ac:dyDescent="0.4">
      <c r="A34" s="6" t="s">
        <v>38</v>
      </c>
      <c r="B34" s="34">
        <f t="shared" si="2"/>
        <v>92401.12</v>
      </c>
      <c r="C34" s="35">
        <f t="shared" si="2"/>
        <v>100319.76</v>
      </c>
      <c r="D34" s="34">
        <f t="shared" si="2"/>
        <v>92401.12</v>
      </c>
      <c r="E34" s="35">
        <f t="shared" si="2"/>
        <v>100319.76</v>
      </c>
      <c r="F34" s="34">
        <f t="shared" si="2"/>
        <v>98742.55</v>
      </c>
      <c r="G34" s="35">
        <f t="shared" si="2"/>
        <v>105839.84</v>
      </c>
      <c r="H34" s="34">
        <f t="shared" si="2"/>
        <v>92401.12</v>
      </c>
      <c r="I34" s="35">
        <f t="shared" si="2"/>
        <v>105839.84</v>
      </c>
      <c r="J34" s="33">
        <f t="shared" si="2"/>
        <v>121559.69</v>
      </c>
      <c r="K34" s="33">
        <f t="shared" si="1"/>
        <v>137474.07999999999</v>
      </c>
    </row>
    <row r="35" spans="1:11" ht="15" thickBot="1" x14ac:dyDescent="0.4"/>
    <row r="36" spans="1:11" ht="16" hidden="1" thickBot="1" x14ac:dyDescent="0.4">
      <c r="A36" s="18" t="str">
        <f>'Enseignants,aux,param,soc,psy'!A37</f>
        <v>Traitements mensuels bruts d'application depuis le 1er janvier 2024, indexés au coefficient de liquidation:</v>
      </c>
      <c r="B36" s="19"/>
      <c r="C36" s="19"/>
      <c r="D36" s="19"/>
      <c r="E36" s="19"/>
      <c r="F36" s="19"/>
      <c r="G36" s="19"/>
      <c r="H36" s="23"/>
      <c r="I36" s="23"/>
      <c r="J36" s="20"/>
      <c r="K36" s="20"/>
    </row>
    <row r="37" spans="1:11" s="21" customFormat="1" ht="44" thickBot="1" x14ac:dyDescent="0.4">
      <c r="B37" s="77" t="s">
        <v>80</v>
      </c>
      <c r="C37" s="79"/>
      <c r="D37" s="77" t="s">
        <v>81</v>
      </c>
      <c r="E37" s="79"/>
      <c r="F37" s="77" t="s">
        <v>82</v>
      </c>
      <c r="G37" s="79"/>
      <c r="H37" s="77" t="s">
        <v>83</v>
      </c>
      <c r="I37" s="83"/>
      <c r="J37" s="32" t="s">
        <v>84</v>
      </c>
      <c r="K37" s="32" t="s">
        <v>85</v>
      </c>
    </row>
    <row r="38" spans="1:11" s="21" customFormat="1" ht="19.5" customHeight="1" x14ac:dyDescent="0.35">
      <c r="A38" s="36" t="s">
        <v>61</v>
      </c>
      <c r="B38" s="30">
        <v>165</v>
      </c>
      <c r="C38" s="31">
        <v>828</v>
      </c>
      <c r="D38" s="30">
        <v>508</v>
      </c>
      <c r="E38" s="31">
        <v>543</v>
      </c>
      <c r="F38" s="30">
        <v>507</v>
      </c>
      <c r="G38" s="31">
        <v>514</v>
      </c>
      <c r="H38" s="30">
        <v>508</v>
      </c>
      <c r="I38" s="31">
        <v>514</v>
      </c>
      <c r="J38" s="27">
        <v>821</v>
      </c>
      <c r="K38" s="27">
        <v>822</v>
      </c>
    </row>
    <row r="39" spans="1:11" x14ac:dyDescent="0.35">
      <c r="A39" s="6">
        <v>0</v>
      </c>
      <c r="B39" s="9">
        <f t="shared" ref="B39:J54" si="3">ROUND(B5/12,2)</f>
        <v>4731.05</v>
      </c>
      <c r="C39" s="10">
        <f t="shared" si="3"/>
        <v>4894.03</v>
      </c>
      <c r="D39" s="9">
        <f t="shared" si="3"/>
        <v>4731.05</v>
      </c>
      <c r="E39" s="10">
        <f t="shared" si="3"/>
        <v>4894.03</v>
      </c>
      <c r="F39" s="9">
        <f t="shared" si="3"/>
        <v>4762.6000000000004</v>
      </c>
      <c r="G39" s="10">
        <f t="shared" si="3"/>
        <v>5354.04</v>
      </c>
      <c r="H39" s="9">
        <f t="shared" si="3"/>
        <v>4731.05</v>
      </c>
      <c r="I39" s="10">
        <f t="shared" si="3"/>
        <v>5354.04</v>
      </c>
      <c r="J39" s="13">
        <f t="shared" si="3"/>
        <v>7050.25</v>
      </c>
      <c r="K39" s="13">
        <f t="shared" ref="K39:K68" si="4">ROUND(K5/12,2)</f>
        <v>8376.4500000000007</v>
      </c>
    </row>
    <row r="40" spans="1:11" x14ac:dyDescent="0.35">
      <c r="A40" s="6">
        <v>1</v>
      </c>
      <c r="B40" s="9">
        <f t="shared" si="3"/>
        <v>4837.51</v>
      </c>
      <c r="C40" s="10">
        <f t="shared" si="3"/>
        <v>5024.1499999999996</v>
      </c>
      <c r="D40" s="9">
        <f t="shared" si="3"/>
        <v>4837.51</v>
      </c>
      <c r="E40" s="10">
        <f t="shared" si="3"/>
        <v>5024.1499999999996</v>
      </c>
      <c r="F40" s="9">
        <f t="shared" si="3"/>
        <v>4892.71</v>
      </c>
      <c r="G40" s="10">
        <f t="shared" si="3"/>
        <v>5484.15</v>
      </c>
      <c r="H40" s="9">
        <f t="shared" si="3"/>
        <v>4837.51</v>
      </c>
      <c r="I40" s="10">
        <f t="shared" si="3"/>
        <v>5484.15</v>
      </c>
      <c r="J40" s="13">
        <f t="shared" si="3"/>
        <v>7050.25</v>
      </c>
      <c r="K40" s="13">
        <f t="shared" si="4"/>
        <v>8376.4500000000007</v>
      </c>
    </row>
    <row r="41" spans="1:11" x14ac:dyDescent="0.35">
      <c r="A41" s="6">
        <v>2</v>
      </c>
      <c r="B41" s="9">
        <f t="shared" si="3"/>
        <v>5050.43</v>
      </c>
      <c r="C41" s="10">
        <f t="shared" si="3"/>
        <v>5284.37</v>
      </c>
      <c r="D41" s="9">
        <f t="shared" si="3"/>
        <v>5050.43</v>
      </c>
      <c r="E41" s="10">
        <f t="shared" si="3"/>
        <v>5284.37</v>
      </c>
      <c r="F41" s="9">
        <f t="shared" si="3"/>
        <v>5152.9399999999996</v>
      </c>
      <c r="G41" s="10">
        <f t="shared" si="3"/>
        <v>5744.38</v>
      </c>
      <c r="H41" s="9">
        <f t="shared" si="3"/>
        <v>5050.43</v>
      </c>
      <c r="I41" s="10">
        <f t="shared" si="3"/>
        <v>5744.38</v>
      </c>
      <c r="J41" s="13">
        <f t="shared" si="3"/>
        <v>7287.15</v>
      </c>
      <c r="K41" s="13">
        <f t="shared" si="4"/>
        <v>8613.35</v>
      </c>
    </row>
    <row r="42" spans="1:11" x14ac:dyDescent="0.35">
      <c r="A42" s="6">
        <v>3</v>
      </c>
      <c r="B42" s="9">
        <f t="shared" si="3"/>
        <v>5050.43</v>
      </c>
      <c r="C42" s="10">
        <f t="shared" si="3"/>
        <v>5284.37</v>
      </c>
      <c r="D42" s="9">
        <f t="shared" si="3"/>
        <v>5050.43</v>
      </c>
      <c r="E42" s="10">
        <f t="shared" si="3"/>
        <v>5284.37</v>
      </c>
      <c r="F42" s="9">
        <f t="shared" si="3"/>
        <v>5152.9399999999996</v>
      </c>
      <c r="G42" s="10">
        <f t="shared" si="3"/>
        <v>5744.38</v>
      </c>
      <c r="H42" s="9">
        <f t="shared" si="3"/>
        <v>5050.43</v>
      </c>
      <c r="I42" s="10">
        <f t="shared" si="3"/>
        <v>5744.38</v>
      </c>
      <c r="J42" s="13">
        <f t="shared" si="3"/>
        <v>7287.15</v>
      </c>
      <c r="K42" s="13">
        <f t="shared" si="4"/>
        <v>8613.35</v>
      </c>
    </row>
    <row r="43" spans="1:11" x14ac:dyDescent="0.35">
      <c r="A43" s="6">
        <v>4</v>
      </c>
      <c r="B43" s="9">
        <f t="shared" si="3"/>
        <v>5050.43</v>
      </c>
      <c r="C43" s="10">
        <f t="shared" si="3"/>
        <v>5284.37</v>
      </c>
      <c r="D43" s="9">
        <f t="shared" si="3"/>
        <v>5050.43</v>
      </c>
      <c r="E43" s="10">
        <f t="shared" si="3"/>
        <v>5284.37</v>
      </c>
      <c r="F43" s="9">
        <f t="shared" si="3"/>
        <v>5152.9399999999996</v>
      </c>
      <c r="G43" s="10">
        <f t="shared" si="3"/>
        <v>5744.38</v>
      </c>
      <c r="H43" s="9">
        <f t="shared" si="3"/>
        <v>5050.43</v>
      </c>
      <c r="I43" s="10">
        <f t="shared" si="3"/>
        <v>5744.38</v>
      </c>
      <c r="J43" s="13">
        <f t="shared" si="3"/>
        <v>7524.06</v>
      </c>
      <c r="K43" s="13">
        <f t="shared" si="4"/>
        <v>8850.25</v>
      </c>
    </row>
    <row r="44" spans="1:11" x14ac:dyDescent="0.35">
      <c r="A44" s="6">
        <v>5</v>
      </c>
      <c r="B44" s="9">
        <f t="shared" si="3"/>
        <v>5239.7</v>
      </c>
      <c r="C44" s="10">
        <f t="shared" si="3"/>
        <v>5520.96</v>
      </c>
      <c r="D44" s="9">
        <f t="shared" si="3"/>
        <v>5239.7</v>
      </c>
      <c r="E44" s="10">
        <f t="shared" si="3"/>
        <v>5520.96</v>
      </c>
      <c r="F44" s="9">
        <f t="shared" si="3"/>
        <v>5389.52</v>
      </c>
      <c r="G44" s="10">
        <f t="shared" si="3"/>
        <v>5980.97</v>
      </c>
      <c r="H44" s="9">
        <f t="shared" si="3"/>
        <v>5239.7</v>
      </c>
      <c r="I44" s="10">
        <f t="shared" si="3"/>
        <v>5980.97</v>
      </c>
      <c r="J44" s="13">
        <f t="shared" si="3"/>
        <v>7524.06</v>
      </c>
      <c r="K44" s="13">
        <f t="shared" si="4"/>
        <v>8850.25</v>
      </c>
    </row>
    <row r="45" spans="1:11" x14ac:dyDescent="0.35">
      <c r="A45" s="6">
        <v>6</v>
      </c>
      <c r="B45" s="9">
        <f t="shared" si="3"/>
        <v>5239.7</v>
      </c>
      <c r="C45" s="10">
        <f t="shared" si="3"/>
        <v>5520.96</v>
      </c>
      <c r="D45" s="9">
        <f t="shared" si="3"/>
        <v>5239.7</v>
      </c>
      <c r="E45" s="10">
        <f t="shared" si="3"/>
        <v>5520.96</v>
      </c>
      <c r="F45" s="9">
        <f t="shared" si="3"/>
        <v>5389.52</v>
      </c>
      <c r="G45" s="10">
        <f t="shared" si="3"/>
        <v>5980.97</v>
      </c>
      <c r="H45" s="9">
        <f t="shared" si="3"/>
        <v>5239.7</v>
      </c>
      <c r="I45" s="10">
        <f t="shared" si="3"/>
        <v>5980.97</v>
      </c>
      <c r="J45" s="13">
        <f t="shared" si="3"/>
        <v>7760.96</v>
      </c>
      <c r="K45" s="13">
        <f t="shared" si="4"/>
        <v>9087.16</v>
      </c>
    </row>
    <row r="46" spans="1:11" x14ac:dyDescent="0.35">
      <c r="A46" s="6">
        <v>7</v>
      </c>
      <c r="B46" s="9">
        <f t="shared" si="3"/>
        <v>5428.96</v>
      </c>
      <c r="C46" s="10">
        <f t="shared" si="3"/>
        <v>5757.54</v>
      </c>
      <c r="D46" s="9">
        <f t="shared" si="3"/>
        <v>5428.96</v>
      </c>
      <c r="E46" s="10">
        <f t="shared" si="3"/>
        <v>5757.54</v>
      </c>
      <c r="F46" s="9">
        <f t="shared" si="3"/>
        <v>5626.11</v>
      </c>
      <c r="G46" s="10">
        <f t="shared" si="3"/>
        <v>6217.55</v>
      </c>
      <c r="H46" s="9">
        <f t="shared" si="3"/>
        <v>5428.96</v>
      </c>
      <c r="I46" s="10">
        <f t="shared" si="3"/>
        <v>6217.55</v>
      </c>
      <c r="J46" s="13">
        <f t="shared" si="3"/>
        <v>7760.96</v>
      </c>
      <c r="K46" s="13">
        <f t="shared" si="4"/>
        <v>9087.16</v>
      </c>
    </row>
    <row r="47" spans="1:11" x14ac:dyDescent="0.35">
      <c r="A47" s="6">
        <v>8</v>
      </c>
      <c r="B47" s="9">
        <f t="shared" si="3"/>
        <v>5428.96</v>
      </c>
      <c r="C47" s="10">
        <f t="shared" si="3"/>
        <v>5757.54</v>
      </c>
      <c r="D47" s="9">
        <f t="shared" si="3"/>
        <v>5428.96</v>
      </c>
      <c r="E47" s="10">
        <f t="shared" si="3"/>
        <v>5757.54</v>
      </c>
      <c r="F47" s="9">
        <f t="shared" si="3"/>
        <v>5626.11</v>
      </c>
      <c r="G47" s="10">
        <f t="shared" si="3"/>
        <v>6217.55</v>
      </c>
      <c r="H47" s="9">
        <f t="shared" si="3"/>
        <v>5428.96</v>
      </c>
      <c r="I47" s="10">
        <f t="shared" si="3"/>
        <v>6217.55</v>
      </c>
      <c r="J47" s="13">
        <f t="shared" si="3"/>
        <v>7997.86</v>
      </c>
      <c r="K47" s="13">
        <f t="shared" si="4"/>
        <v>9324.06</v>
      </c>
    </row>
    <row r="48" spans="1:11" x14ac:dyDescent="0.35">
      <c r="A48" s="6">
        <v>9</v>
      </c>
      <c r="B48" s="9">
        <f t="shared" si="3"/>
        <v>5618.22</v>
      </c>
      <c r="C48" s="10">
        <f t="shared" si="3"/>
        <v>5994.13</v>
      </c>
      <c r="D48" s="9">
        <f t="shared" si="3"/>
        <v>5618.22</v>
      </c>
      <c r="E48" s="10">
        <f t="shared" si="3"/>
        <v>5994.13</v>
      </c>
      <c r="F48" s="9">
        <f t="shared" si="3"/>
        <v>5862.69</v>
      </c>
      <c r="G48" s="10">
        <f t="shared" si="3"/>
        <v>6454.14</v>
      </c>
      <c r="H48" s="9">
        <f t="shared" si="3"/>
        <v>5618.22</v>
      </c>
      <c r="I48" s="10">
        <f t="shared" si="3"/>
        <v>6454.14</v>
      </c>
      <c r="J48" s="13">
        <f t="shared" si="3"/>
        <v>7997.86</v>
      </c>
      <c r="K48" s="13">
        <f t="shared" si="4"/>
        <v>9324.06</v>
      </c>
    </row>
    <row r="49" spans="1:11" x14ac:dyDescent="0.35">
      <c r="A49" s="6">
        <v>10</v>
      </c>
      <c r="B49" s="9">
        <f t="shared" si="3"/>
        <v>5618.22</v>
      </c>
      <c r="C49" s="10">
        <f t="shared" si="3"/>
        <v>5994.13</v>
      </c>
      <c r="D49" s="9">
        <f t="shared" si="3"/>
        <v>5618.22</v>
      </c>
      <c r="E49" s="10">
        <f t="shared" si="3"/>
        <v>5994.13</v>
      </c>
      <c r="F49" s="9">
        <f t="shared" si="3"/>
        <v>5862.69</v>
      </c>
      <c r="G49" s="10">
        <f t="shared" si="3"/>
        <v>6454.14</v>
      </c>
      <c r="H49" s="9">
        <f t="shared" si="3"/>
        <v>5618.22</v>
      </c>
      <c r="I49" s="10">
        <f t="shared" si="3"/>
        <v>6454.14</v>
      </c>
      <c r="J49" s="13">
        <f t="shared" si="3"/>
        <v>8234.76</v>
      </c>
      <c r="K49" s="13">
        <f t="shared" si="4"/>
        <v>9560.9599999999991</v>
      </c>
    </row>
    <row r="50" spans="1:11" x14ac:dyDescent="0.35">
      <c r="A50" s="6">
        <v>11</v>
      </c>
      <c r="B50" s="9">
        <f t="shared" si="3"/>
        <v>5807.48</v>
      </c>
      <c r="C50" s="10">
        <f t="shared" si="3"/>
        <v>6230.71</v>
      </c>
      <c r="D50" s="9">
        <f t="shared" si="3"/>
        <v>5807.48</v>
      </c>
      <c r="E50" s="10">
        <f t="shared" si="3"/>
        <v>6230.71</v>
      </c>
      <c r="F50" s="9">
        <f t="shared" si="3"/>
        <v>6099.28</v>
      </c>
      <c r="G50" s="10">
        <f t="shared" si="3"/>
        <v>6690.72</v>
      </c>
      <c r="H50" s="9">
        <f t="shared" si="3"/>
        <v>5807.48</v>
      </c>
      <c r="I50" s="10">
        <f t="shared" si="3"/>
        <v>6690.72</v>
      </c>
      <c r="J50" s="13">
        <f t="shared" si="3"/>
        <v>8234.76</v>
      </c>
      <c r="K50" s="13">
        <f t="shared" si="4"/>
        <v>9560.9599999999991</v>
      </c>
    </row>
    <row r="51" spans="1:11" x14ac:dyDescent="0.35">
      <c r="A51" s="6">
        <v>12</v>
      </c>
      <c r="B51" s="9">
        <f t="shared" si="3"/>
        <v>5807.48</v>
      </c>
      <c r="C51" s="10">
        <f t="shared" si="3"/>
        <v>6230.71</v>
      </c>
      <c r="D51" s="9">
        <f t="shared" si="3"/>
        <v>5807.48</v>
      </c>
      <c r="E51" s="10">
        <f t="shared" si="3"/>
        <v>6230.71</v>
      </c>
      <c r="F51" s="9">
        <f t="shared" si="3"/>
        <v>6099.28</v>
      </c>
      <c r="G51" s="10">
        <f t="shared" si="3"/>
        <v>6690.72</v>
      </c>
      <c r="H51" s="9">
        <f t="shared" si="3"/>
        <v>5807.48</v>
      </c>
      <c r="I51" s="10">
        <f t="shared" si="3"/>
        <v>6690.72</v>
      </c>
      <c r="J51" s="13">
        <f t="shared" si="3"/>
        <v>8471.66</v>
      </c>
      <c r="K51" s="13">
        <f t="shared" si="4"/>
        <v>9797.86</v>
      </c>
    </row>
    <row r="52" spans="1:11" x14ac:dyDescent="0.35">
      <c r="A52" s="6">
        <v>13</v>
      </c>
      <c r="B52" s="9">
        <f t="shared" si="3"/>
        <v>5996.74</v>
      </c>
      <c r="C52" s="10">
        <f t="shared" si="3"/>
        <v>6467.3</v>
      </c>
      <c r="D52" s="9">
        <f t="shared" si="3"/>
        <v>5996.74</v>
      </c>
      <c r="E52" s="10">
        <f t="shared" si="3"/>
        <v>6467.3</v>
      </c>
      <c r="F52" s="9">
        <f t="shared" si="3"/>
        <v>6335.86</v>
      </c>
      <c r="G52" s="10">
        <f t="shared" si="3"/>
        <v>6927.31</v>
      </c>
      <c r="H52" s="9">
        <f t="shared" si="3"/>
        <v>5996.74</v>
      </c>
      <c r="I52" s="10">
        <f t="shared" si="3"/>
        <v>6927.31</v>
      </c>
      <c r="J52" s="13">
        <f t="shared" si="3"/>
        <v>8471.66</v>
      </c>
      <c r="K52" s="13">
        <f t="shared" si="4"/>
        <v>9797.86</v>
      </c>
    </row>
    <row r="53" spans="1:11" x14ac:dyDescent="0.35">
      <c r="A53" s="6">
        <v>14</v>
      </c>
      <c r="B53" s="9">
        <f t="shared" si="3"/>
        <v>5996.74</v>
      </c>
      <c r="C53" s="10">
        <f t="shared" si="3"/>
        <v>6467.3</v>
      </c>
      <c r="D53" s="9">
        <f t="shared" si="3"/>
        <v>5996.74</v>
      </c>
      <c r="E53" s="10">
        <f t="shared" si="3"/>
        <v>6467.3</v>
      </c>
      <c r="F53" s="9">
        <f t="shared" si="3"/>
        <v>6335.86</v>
      </c>
      <c r="G53" s="10">
        <f t="shared" si="3"/>
        <v>6927.31</v>
      </c>
      <c r="H53" s="9">
        <f t="shared" si="3"/>
        <v>5996.74</v>
      </c>
      <c r="I53" s="10">
        <f t="shared" si="3"/>
        <v>6927.31</v>
      </c>
      <c r="J53" s="13">
        <f t="shared" si="3"/>
        <v>8708.56</v>
      </c>
      <c r="K53" s="13">
        <f t="shared" si="4"/>
        <v>10034.76</v>
      </c>
    </row>
    <row r="54" spans="1:11" x14ac:dyDescent="0.35">
      <c r="A54" s="6">
        <v>15</v>
      </c>
      <c r="B54" s="9">
        <f t="shared" si="3"/>
        <v>6186</v>
      </c>
      <c r="C54" s="10">
        <f t="shared" si="3"/>
        <v>6703.88</v>
      </c>
      <c r="D54" s="9">
        <f t="shared" si="3"/>
        <v>6186</v>
      </c>
      <c r="E54" s="10">
        <f t="shared" si="3"/>
        <v>6703.88</v>
      </c>
      <c r="F54" s="9">
        <f t="shared" si="3"/>
        <v>6572.45</v>
      </c>
      <c r="G54" s="10">
        <f t="shared" si="3"/>
        <v>7163.89</v>
      </c>
      <c r="H54" s="9">
        <f t="shared" si="3"/>
        <v>6186</v>
      </c>
      <c r="I54" s="10">
        <f t="shared" si="3"/>
        <v>7163.89</v>
      </c>
      <c r="J54" s="13">
        <f t="shared" si="3"/>
        <v>8708.56</v>
      </c>
      <c r="K54" s="13">
        <f t="shared" si="4"/>
        <v>10034.76</v>
      </c>
    </row>
    <row r="55" spans="1:11" x14ac:dyDescent="0.35">
      <c r="A55" s="6">
        <v>16</v>
      </c>
      <c r="B55" s="9">
        <f t="shared" ref="B55:J68" si="5">ROUND(B21/12,2)</f>
        <v>6186</v>
      </c>
      <c r="C55" s="10">
        <f t="shared" si="5"/>
        <v>6703.88</v>
      </c>
      <c r="D55" s="9">
        <f t="shared" si="5"/>
        <v>6186</v>
      </c>
      <c r="E55" s="10">
        <f t="shared" si="5"/>
        <v>6703.88</v>
      </c>
      <c r="F55" s="9">
        <f t="shared" si="5"/>
        <v>6572.45</v>
      </c>
      <c r="G55" s="10">
        <f t="shared" si="5"/>
        <v>7163.89</v>
      </c>
      <c r="H55" s="9">
        <f t="shared" si="5"/>
        <v>6186</v>
      </c>
      <c r="I55" s="10">
        <f t="shared" si="5"/>
        <v>7163.89</v>
      </c>
      <c r="J55" s="13">
        <f t="shared" si="5"/>
        <v>8945.4699999999993</v>
      </c>
      <c r="K55" s="13">
        <f t="shared" si="4"/>
        <v>10271.66</v>
      </c>
    </row>
    <row r="56" spans="1:11" x14ac:dyDescent="0.35">
      <c r="A56" s="6">
        <v>17</v>
      </c>
      <c r="B56" s="9">
        <f t="shared" si="5"/>
        <v>6375.26</v>
      </c>
      <c r="C56" s="10">
        <f t="shared" si="5"/>
        <v>6940.47</v>
      </c>
      <c r="D56" s="9">
        <f t="shared" si="5"/>
        <v>6375.26</v>
      </c>
      <c r="E56" s="10">
        <f t="shared" si="5"/>
        <v>6940.47</v>
      </c>
      <c r="F56" s="9">
        <f t="shared" si="5"/>
        <v>6809.04</v>
      </c>
      <c r="G56" s="10">
        <f t="shared" si="5"/>
        <v>7400.48</v>
      </c>
      <c r="H56" s="9">
        <f t="shared" si="5"/>
        <v>6375.26</v>
      </c>
      <c r="I56" s="10">
        <f t="shared" si="5"/>
        <v>7400.48</v>
      </c>
      <c r="J56" s="13">
        <f t="shared" si="5"/>
        <v>8945.4699999999993</v>
      </c>
      <c r="K56" s="13">
        <f t="shared" si="4"/>
        <v>10271.66</v>
      </c>
    </row>
    <row r="57" spans="1:11" x14ac:dyDescent="0.35">
      <c r="A57" s="6">
        <v>18</v>
      </c>
      <c r="B57" s="9">
        <f t="shared" si="5"/>
        <v>6375.26</v>
      </c>
      <c r="C57" s="10">
        <f t="shared" si="5"/>
        <v>6940.47</v>
      </c>
      <c r="D57" s="9">
        <f t="shared" si="5"/>
        <v>6375.26</v>
      </c>
      <c r="E57" s="10">
        <f t="shared" si="5"/>
        <v>6940.47</v>
      </c>
      <c r="F57" s="9">
        <f t="shared" si="5"/>
        <v>6809.04</v>
      </c>
      <c r="G57" s="10">
        <f t="shared" si="5"/>
        <v>7400.48</v>
      </c>
      <c r="H57" s="9">
        <f t="shared" si="5"/>
        <v>6375.26</v>
      </c>
      <c r="I57" s="10">
        <f t="shared" si="5"/>
        <v>7400.48</v>
      </c>
      <c r="J57" s="13">
        <f t="shared" si="5"/>
        <v>9182.3700000000008</v>
      </c>
      <c r="K57" s="13">
        <f t="shared" si="4"/>
        <v>10508.57</v>
      </c>
    </row>
    <row r="58" spans="1:11" x14ac:dyDescent="0.35">
      <c r="A58" s="6">
        <v>19</v>
      </c>
      <c r="B58" s="9">
        <f t="shared" si="5"/>
        <v>6564.53</v>
      </c>
      <c r="C58" s="10">
        <f t="shared" si="5"/>
        <v>7177.05</v>
      </c>
      <c r="D58" s="9">
        <f t="shared" si="5"/>
        <v>6564.53</v>
      </c>
      <c r="E58" s="10">
        <f t="shared" si="5"/>
        <v>7177.05</v>
      </c>
      <c r="F58" s="9">
        <f t="shared" si="5"/>
        <v>7045.62</v>
      </c>
      <c r="G58" s="10">
        <f t="shared" si="5"/>
        <v>7637.06</v>
      </c>
      <c r="H58" s="9">
        <f t="shared" si="5"/>
        <v>6564.53</v>
      </c>
      <c r="I58" s="10">
        <f t="shared" si="5"/>
        <v>7637.06</v>
      </c>
      <c r="J58" s="13">
        <f t="shared" si="5"/>
        <v>9182.3700000000008</v>
      </c>
      <c r="K58" s="13">
        <f t="shared" si="4"/>
        <v>10508.57</v>
      </c>
    </row>
    <row r="59" spans="1:11" x14ac:dyDescent="0.35">
      <c r="A59" s="6">
        <v>20</v>
      </c>
      <c r="B59" s="9">
        <f t="shared" si="5"/>
        <v>6564.53</v>
      </c>
      <c r="C59" s="10">
        <f t="shared" si="5"/>
        <v>7177.05</v>
      </c>
      <c r="D59" s="9">
        <f t="shared" si="5"/>
        <v>6564.53</v>
      </c>
      <c r="E59" s="10">
        <f t="shared" si="5"/>
        <v>7177.05</v>
      </c>
      <c r="F59" s="9">
        <f t="shared" si="5"/>
        <v>7045.62</v>
      </c>
      <c r="G59" s="10">
        <f t="shared" si="5"/>
        <v>7637.06</v>
      </c>
      <c r="H59" s="9">
        <f t="shared" si="5"/>
        <v>6564.53</v>
      </c>
      <c r="I59" s="10">
        <f t="shared" si="5"/>
        <v>7637.06</v>
      </c>
      <c r="J59" s="13">
        <f t="shared" si="5"/>
        <v>9419.27</v>
      </c>
      <c r="K59" s="13">
        <f t="shared" si="4"/>
        <v>10745.47</v>
      </c>
    </row>
    <row r="60" spans="1:11" x14ac:dyDescent="0.35">
      <c r="A60" s="6">
        <v>21</v>
      </c>
      <c r="B60" s="9">
        <f t="shared" si="5"/>
        <v>6753.79</v>
      </c>
      <c r="C60" s="10">
        <f t="shared" si="5"/>
        <v>7413.64</v>
      </c>
      <c r="D60" s="9">
        <f t="shared" si="5"/>
        <v>6753.79</v>
      </c>
      <c r="E60" s="10">
        <f t="shared" si="5"/>
        <v>7413.64</v>
      </c>
      <c r="F60" s="9">
        <f t="shared" si="5"/>
        <v>7282.21</v>
      </c>
      <c r="G60" s="10">
        <f t="shared" si="5"/>
        <v>7873.65</v>
      </c>
      <c r="H60" s="9">
        <f t="shared" si="5"/>
        <v>6753.79</v>
      </c>
      <c r="I60" s="10">
        <f t="shared" si="5"/>
        <v>7873.65</v>
      </c>
      <c r="J60" s="13">
        <f t="shared" si="5"/>
        <v>9419.27</v>
      </c>
      <c r="K60" s="13">
        <f t="shared" si="4"/>
        <v>10745.47</v>
      </c>
    </row>
    <row r="61" spans="1:11" x14ac:dyDescent="0.35">
      <c r="A61" s="6">
        <v>22</v>
      </c>
      <c r="B61" s="9">
        <f t="shared" si="5"/>
        <v>6753.79</v>
      </c>
      <c r="C61" s="10">
        <f t="shared" si="5"/>
        <v>7413.64</v>
      </c>
      <c r="D61" s="9">
        <f t="shared" si="5"/>
        <v>6753.79</v>
      </c>
      <c r="E61" s="10">
        <f t="shared" si="5"/>
        <v>7413.64</v>
      </c>
      <c r="F61" s="9">
        <f t="shared" si="5"/>
        <v>7282.21</v>
      </c>
      <c r="G61" s="10">
        <f t="shared" si="5"/>
        <v>7873.65</v>
      </c>
      <c r="H61" s="9">
        <f t="shared" si="5"/>
        <v>6753.79</v>
      </c>
      <c r="I61" s="10">
        <f t="shared" si="5"/>
        <v>7873.65</v>
      </c>
      <c r="J61" s="13">
        <f t="shared" si="5"/>
        <v>9656.17</v>
      </c>
      <c r="K61" s="13">
        <f t="shared" si="4"/>
        <v>10982.37</v>
      </c>
    </row>
    <row r="62" spans="1:11" x14ac:dyDescent="0.35">
      <c r="A62" s="6">
        <v>23</v>
      </c>
      <c r="B62" s="9">
        <f t="shared" si="5"/>
        <v>6943.05</v>
      </c>
      <c r="C62" s="10">
        <f t="shared" si="5"/>
        <v>7650.22</v>
      </c>
      <c r="D62" s="9">
        <f t="shared" si="5"/>
        <v>6943.05</v>
      </c>
      <c r="E62" s="10">
        <f t="shared" si="5"/>
        <v>7650.22</v>
      </c>
      <c r="F62" s="9">
        <f t="shared" si="5"/>
        <v>7518.79</v>
      </c>
      <c r="G62" s="10">
        <f t="shared" si="5"/>
        <v>8110.23</v>
      </c>
      <c r="H62" s="9">
        <f t="shared" si="5"/>
        <v>6943.05</v>
      </c>
      <c r="I62" s="10">
        <f t="shared" si="5"/>
        <v>8110.23</v>
      </c>
      <c r="J62" s="13">
        <f t="shared" si="5"/>
        <v>9656.17</v>
      </c>
      <c r="K62" s="13">
        <f t="shared" si="4"/>
        <v>10982.37</v>
      </c>
    </row>
    <row r="63" spans="1:11" x14ac:dyDescent="0.35">
      <c r="A63" s="6">
        <v>24</v>
      </c>
      <c r="B63" s="9">
        <f t="shared" si="5"/>
        <v>6943.05</v>
      </c>
      <c r="C63" s="10">
        <f t="shared" si="5"/>
        <v>7650.22</v>
      </c>
      <c r="D63" s="9">
        <f t="shared" si="5"/>
        <v>6943.05</v>
      </c>
      <c r="E63" s="10">
        <f t="shared" si="5"/>
        <v>7650.22</v>
      </c>
      <c r="F63" s="9">
        <f t="shared" si="5"/>
        <v>7518.79</v>
      </c>
      <c r="G63" s="10">
        <f t="shared" si="5"/>
        <v>8110.23</v>
      </c>
      <c r="H63" s="9">
        <f t="shared" si="5"/>
        <v>6943.05</v>
      </c>
      <c r="I63" s="10">
        <f t="shared" si="5"/>
        <v>8110.23</v>
      </c>
      <c r="J63" s="13">
        <f t="shared" si="5"/>
        <v>9656.17</v>
      </c>
      <c r="K63" s="13">
        <f t="shared" si="4"/>
        <v>10982.37</v>
      </c>
    </row>
    <row r="64" spans="1:11" x14ac:dyDescent="0.35">
      <c r="A64" s="6">
        <v>25</v>
      </c>
      <c r="B64" s="9">
        <f t="shared" si="5"/>
        <v>7132.31</v>
      </c>
      <c r="C64" s="10">
        <f t="shared" si="5"/>
        <v>7886.81</v>
      </c>
      <c r="D64" s="9">
        <f t="shared" si="5"/>
        <v>7132.31</v>
      </c>
      <c r="E64" s="10">
        <f t="shared" si="5"/>
        <v>7886.81</v>
      </c>
      <c r="F64" s="9">
        <f t="shared" si="5"/>
        <v>7755.38</v>
      </c>
      <c r="G64" s="10">
        <f t="shared" si="5"/>
        <v>8346.82</v>
      </c>
      <c r="H64" s="9">
        <f t="shared" si="5"/>
        <v>7132.31</v>
      </c>
      <c r="I64" s="10">
        <f t="shared" si="5"/>
        <v>8346.82</v>
      </c>
      <c r="J64" s="13">
        <f t="shared" si="5"/>
        <v>9656.17</v>
      </c>
      <c r="K64" s="13">
        <f t="shared" si="4"/>
        <v>10982.37</v>
      </c>
    </row>
    <row r="65" spans="1:11" x14ac:dyDescent="0.35">
      <c r="A65" s="6">
        <v>26</v>
      </c>
      <c r="B65" s="9">
        <f t="shared" si="5"/>
        <v>7132.31</v>
      </c>
      <c r="C65" s="10">
        <f t="shared" si="5"/>
        <v>7886.81</v>
      </c>
      <c r="D65" s="9">
        <f t="shared" si="5"/>
        <v>7132.31</v>
      </c>
      <c r="E65" s="10">
        <f t="shared" si="5"/>
        <v>7886.81</v>
      </c>
      <c r="F65" s="9">
        <f t="shared" si="5"/>
        <v>7755.38</v>
      </c>
      <c r="G65" s="10">
        <f t="shared" si="5"/>
        <v>8346.82</v>
      </c>
      <c r="H65" s="9">
        <f t="shared" si="5"/>
        <v>7132.31</v>
      </c>
      <c r="I65" s="10">
        <f t="shared" si="5"/>
        <v>8346.82</v>
      </c>
      <c r="J65" s="13">
        <f t="shared" si="5"/>
        <v>9656.17</v>
      </c>
      <c r="K65" s="13">
        <f t="shared" si="4"/>
        <v>10982.37</v>
      </c>
    </row>
    <row r="66" spans="1:11" x14ac:dyDescent="0.35">
      <c r="A66" s="6">
        <v>27</v>
      </c>
      <c r="B66" s="9">
        <f t="shared" si="5"/>
        <v>7321.57</v>
      </c>
      <c r="C66" s="10">
        <f t="shared" si="5"/>
        <v>7886.81</v>
      </c>
      <c r="D66" s="9">
        <f t="shared" si="5"/>
        <v>7321.57</v>
      </c>
      <c r="E66" s="10">
        <f t="shared" si="5"/>
        <v>7886.81</v>
      </c>
      <c r="F66" s="9">
        <f t="shared" si="5"/>
        <v>7755.38</v>
      </c>
      <c r="G66" s="10">
        <f t="shared" si="5"/>
        <v>8346.82</v>
      </c>
      <c r="H66" s="9">
        <f t="shared" si="5"/>
        <v>7321.57</v>
      </c>
      <c r="I66" s="10">
        <f t="shared" si="5"/>
        <v>8346.82</v>
      </c>
      <c r="J66" s="13">
        <f t="shared" si="5"/>
        <v>9656.17</v>
      </c>
      <c r="K66" s="13">
        <f t="shared" si="4"/>
        <v>10982.37</v>
      </c>
    </row>
    <row r="67" spans="1:11" x14ac:dyDescent="0.35">
      <c r="A67" s="6" t="s">
        <v>37</v>
      </c>
      <c r="B67" s="9">
        <f t="shared" si="5"/>
        <v>7510.83</v>
      </c>
      <c r="C67" s="10">
        <f t="shared" si="5"/>
        <v>8123.4</v>
      </c>
      <c r="D67" s="9">
        <f t="shared" si="5"/>
        <v>7510.83</v>
      </c>
      <c r="E67" s="10">
        <f t="shared" si="5"/>
        <v>8123.4</v>
      </c>
      <c r="F67" s="9">
        <f t="shared" si="5"/>
        <v>7991.96</v>
      </c>
      <c r="G67" s="10">
        <f t="shared" si="5"/>
        <v>8583.4</v>
      </c>
      <c r="H67" s="9">
        <f t="shared" si="5"/>
        <v>7510.83</v>
      </c>
      <c r="I67" s="10">
        <f t="shared" si="5"/>
        <v>8583.4</v>
      </c>
      <c r="J67" s="13">
        <f t="shared" si="5"/>
        <v>9893.07</v>
      </c>
      <c r="K67" s="13">
        <f t="shared" si="4"/>
        <v>11219.27</v>
      </c>
    </row>
    <row r="68" spans="1:11" ht="15" thickBot="1" x14ac:dyDescent="0.4">
      <c r="A68" s="6" t="s">
        <v>38</v>
      </c>
      <c r="B68" s="34">
        <f t="shared" si="5"/>
        <v>7700.09</v>
      </c>
      <c r="C68" s="35">
        <f t="shared" si="5"/>
        <v>8359.98</v>
      </c>
      <c r="D68" s="34">
        <f t="shared" si="5"/>
        <v>7700.09</v>
      </c>
      <c r="E68" s="35">
        <f t="shared" si="5"/>
        <v>8359.98</v>
      </c>
      <c r="F68" s="34">
        <f t="shared" si="5"/>
        <v>8228.5499999999993</v>
      </c>
      <c r="G68" s="35">
        <f t="shared" si="5"/>
        <v>8819.99</v>
      </c>
      <c r="H68" s="34">
        <f t="shared" si="5"/>
        <v>7700.09</v>
      </c>
      <c r="I68" s="35">
        <f t="shared" si="5"/>
        <v>8819.99</v>
      </c>
      <c r="J68" s="33">
        <f t="shared" si="5"/>
        <v>10129.969999999999</v>
      </c>
      <c r="K68" s="33">
        <f t="shared" si="4"/>
        <v>11456.17</v>
      </c>
    </row>
    <row r="69" spans="1:11" ht="15" thickBot="1" x14ac:dyDescent="0.4"/>
    <row r="70" spans="1:11" ht="16" hidden="1" thickBot="1" x14ac:dyDescent="0.4">
      <c r="A70" s="18" t="str">
        <f>'Enseignants,aux,param,soc,psy'!A72</f>
        <v xml:space="preserve">Traitements annuels bruts non indexés, d'application depuis le 1er janvier 2024  </v>
      </c>
      <c r="B70" s="19"/>
      <c r="C70" s="19"/>
      <c r="D70" s="19"/>
      <c r="E70" s="19"/>
      <c r="F70" s="19"/>
      <c r="G70" s="19"/>
      <c r="H70" s="22"/>
    </row>
    <row r="71" spans="1:11" s="21" customFormat="1" ht="44" thickBot="1" x14ac:dyDescent="0.4">
      <c r="B71" s="77" t="s">
        <v>80</v>
      </c>
      <c r="C71" s="79"/>
      <c r="D71" s="77" t="s">
        <v>81</v>
      </c>
      <c r="E71" s="79"/>
      <c r="F71" s="77" t="s">
        <v>82</v>
      </c>
      <c r="G71" s="79"/>
      <c r="H71" s="77" t="s">
        <v>83</v>
      </c>
      <c r="I71" s="83"/>
      <c r="J71" s="32" t="s">
        <v>84</v>
      </c>
      <c r="K71" s="32" t="s">
        <v>85</v>
      </c>
    </row>
    <row r="72" spans="1:11" s="21" customFormat="1" ht="19.5" customHeight="1" x14ac:dyDescent="0.35">
      <c r="A72" s="36" t="s">
        <v>61</v>
      </c>
      <c r="B72" s="30">
        <v>165</v>
      </c>
      <c r="C72" s="31">
        <v>828</v>
      </c>
      <c r="D72" s="30">
        <v>508</v>
      </c>
      <c r="E72" s="31">
        <v>543</v>
      </c>
      <c r="F72" s="30">
        <v>507</v>
      </c>
      <c r="G72" s="31">
        <v>514</v>
      </c>
      <c r="H72" s="30">
        <v>508</v>
      </c>
      <c r="I72" s="31">
        <v>514</v>
      </c>
      <c r="J72" s="27">
        <v>821</v>
      </c>
      <c r="K72" s="27">
        <v>822</v>
      </c>
    </row>
    <row r="73" spans="1:11" x14ac:dyDescent="0.35">
      <c r="A73" s="17">
        <v>0</v>
      </c>
      <c r="B73" s="9">
        <v>26750.53</v>
      </c>
      <c r="C73" s="10">
        <v>27672.06</v>
      </c>
      <c r="D73" s="9">
        <v>26750.53</v>
      </c>
      <c r="E73" s="10">
        <v>27672.06</v>
      </c>
      <c r="F73" s="9">
        <v>26928.9</v>
      </c>
      <c r="G73" s="10">
        <v>30273.05</v>
      </c>
      <c r="H73" s="9">
        <v>26750.53</v>
      </c>
      <c r="I73" s="10">
        <v>30273.05</v>
      </c>
      <c r="J73" s="10">
        <v>39863.839999999997</v>
      </c>
      <c r="K73" s="13">
        <v>47362.49</v>
      </c>
    </row>
    <row r="74" spans="1:11" x14ac:dyDescent="0.35">
      <c r="A74" s="17">
        <v>1</v>
      </c>
      <c r="B74" s="9">
        <v>27352.48</v>
      </c>
      <c r="C74" s="10">
        <v>28407.75</v>
      </c>
      <c r="D74" s="9">
        <v>27352.48</v>
      </c>
      <c r="E74" s="10">
        <v>28407.75</v>
      </c>
      <c r="F74" s="9">
        <v>27664.59</v>
      </c>
      <c r="G74" s="10">
        <v>31008.74</v>
      </c>
      <c r="H74" s="9">
        <v>27352.48</v>
      </c>
      <c r="I74" s="10">
        <v>31008.74</v>
      </c>
      <c r="J74" s="10">
        <v>39863.839999999997</v>
      </c>
      <c r="K74" s="13">
        <v>47362.49</v>
      </c>
    </row>
    <row r="75" spans="1:11" x14ac:dyDescent="0.35">
      <c r="A75" s="17">
        <v>2</v>
      </c>
      <c r="B75" s="9">
        <v>28556.38</v>
      </c>
      <c r="C75" s="10">
        <v>29879.13</v>
      </c>
      <c r="D75" s="9">
        <v>28556.38</v>
      </c>
      <c r="E75" s="10">
        <v>29879.13</v>
      </c>
      <c r="F75" s="9">
        <v>29135.97</v>
      </c>
      <c r="G75" s="10">
        <v>32480.12</v>
      </c>
      <c r="H75" s="9">
        <v>28556.38</v>
      </c>
      <c r="I75" s="10">
        <v>32480.12</v>
      </c>
      <c r="J75" s="10">
        <v>41203.339999999997</v>
      </c>
      <c r="K75" s="13">
        <v>48701.99</v>
      </c>
    </row>
    <row r="76" spans="1:11" x14ac:dyDescent="0.35">
      <c r="A76" s="17">
        <v>3</v>
      </c>
      <c r="B76" s="9">
        <v>28556.38</v>
      </c>
      <c r="C76" s="10">
        <v>29879.13</v>
      </c>
      <c r="D76" s="9">
        <v>28556.38</v>
      </c>
      <c r="E76" s="10">
        <v>29879.13</v>
      </c>
      <c r="F76" s="9">
        <v>29135.97</v>
      </c>
      <c r="G76" s="10">
        <v>32480.12</v>
      </c>
      <c r="H76" s="9">
        <v>28556.38</v>
      </c>
      <c r="I76" s="10">
        <v>32480.12</v>
      </c>
      <c r="J76" s="10">
        <v>41203.339999999997</v>
      </c>
      <c r="K76" s="13">
        <v>48701.99</v>
      </c>
    </row>
    <row r="77" spans="1:11" x14ac:dyDescent="0.35">
      <c r="A77" s="17">
        <v>4</v>
      </c>
      <c r="B77" s="9">
        <v>28556.38</v>
      </c>
      <c r="C77" s="10">
        <v>29879.13</v>
      </c>
      <c r="D77" s="9">
        <v>28556.38</v>
      </c>
      <c r="E77" s="10">
        <v>29879.13</v>
      </c>
      <c r="F77" s="9">
        <v>29135.97</v>
      </c>
      <c r="G77" s="10">
        <v>32480.12</v>
      </c>
      <c r="H77" s="9">
        <v>28556.38</v>
      </c>
      <c r="I77" s="10">
        <v>32480.12</v>
      </c>
      <c r="J77" s="10">
        <v>42542.84</v>
      </c>
      <c r="K77" s="13">
        <v>50041.49</v>
      </c>
    </row>
    <row r="78" spans="1:11" x14ac:dyDescent="0.35">
      <c r="A78" s="17">
        <v>5</v>
      </c>
      <c r="B78" s="9">
        <v>29626.51</v>
      </c>
      <c r="C78" s="10">
        <v>31216.84</v>
      </c>
      <c r="D78" s="9">
        <v>29626.51</v>
      </c>
      <c r="E78" s="10">
        <v>31216.84</v>
      </c>
      <c r="F78" s="9">
        <v>30473.68</v>
      </c>
      <c r="G78" s="10">
        <v>33817.83</v>
      </c>
      <c r="H78" s="9">
        <v>29626.51</v>
      </c>
      <c r="I78" s="10">
        <v>33817.83</v>
      </c>
      <c r="J78" s="10">
        <v>42542.84</v>
      </c>
      <c r="K78" s="13">
        <v>50041.49</v>
      </c>
    </row>
    <row r="79" spans="1:11" x14ac:dyDescent="0.35">
      <c r="A79" s="17">
        <v>6</v>
      </c>
      <c r="B79" s="9">
        <v>29626.51</v>
      </c>
      <c r="C79" s="10">
        <v>31216.84</v>
      </c>
      <c r="D79" s="9">
        <v>29626.51</v>
      </c>
      <c r="E79" s="10">
        <v>31216.84</v>
      </c>
      <c r="F79" s="9">
        <v>30473.68</v>
      </c>
      <c r="G79" s="10">
        <v>33817.83</v>
      </c>
      <c r="H79" s="9">
        <v>29626.51</v>
      </c>
      <c r="I79" s="10">
        <v>33817.83</v>
      </c>
      <c r="J79" s="10">
        <v>43882.34</v>
      </c>
      <c r="K79" s="13">
        <v>51380.99</v>
      </c>
    </row>
    <row r="80" spans="1:11" x14ac:dyDescent="0.35">
      <c r="A80" s="17">
        <v>7</v>
      </c>
      <c r="B80" s="9">
        <v>30696.639999999999</v>
      </c>
      <c r="C80" s="10">
        <v>32554.55</v>
      </c>
      <c r="D80" s="9">
        <v>30696.639999999999</v>
      </c>
      <c r="E80" s="10">
        <v>32554.55</v>
      </c>
      <c r="F80" s="9">
        <v>31811.39</v>
      </c>
      <c r="G80" s="10">
        <v>35155.54</v>
      </c>
      <c r="H80" s="9">
        <v>30696.639999999999</v>
      </c>
      <c r="I80" s="10">
        <v>35155.54</v>
      </c>
      <c r="J80" s="10">
        <v>43882.34</v>
      </c>
      <c r="K80" s="13">
        <v>51380.99</v>
      </c>
    </row>
    <row r="81" spans="1:11" x14ac:dyDescent="0.35">
      <c r="A81" s="17">
        <v>8</v>
      </c>
      <c r="B81" s="9">
        <v>30696.639999999999</v>
      </c>
      <c r="C81" s="10">
        <v>32554.55</v>
      </c>
      <c r="D81" s="9">
        <v>30696.639999999999</v>
      </c>
      <c r="E81" s="10">
        <v>32554.55</v>
      </c>
      <c r="F81" s="9">
        <v>31811.39</v>
      </c>
      <c r="G81" s="10">
        <v>35155.54</v>
      </c>
      <c r="H81" s="9">
        <v>30696.639999999999</v>
      </c>
      <c r="I81" s="10">
        <v>35155.54</v>
      </c>
      <c r="J81" s="10">
        <v>45221.84</v>
      </c>
      <c r="K81" s="13">
        <v>52720.49</v>
      </c>
    </row>
    <row r="82" spans="1:11" x14ac:dyDescent="0.35">
      <c r="A82" s="17">
        <v>9</v>
      </c>
      <c r="B82" s="9">
        <v>31766.77</v>
      </c>
      <c r="C82" s="10">
        <v>33892.26</v>
      </c>
      <c r="D82" s="9">
        <v>31766.77</v>
      </c>
      <c r="E82" s="10">
        <v>33892.26</v>
      </c>
      <c r="F82" s="9">
        <v>33149.1</v>
      </c>
      <c r="G82" s="10">
        <v>36493.25</v>
      </c>
      <c r="H82" s="9">
        <v>31766.77</v>
      </c>
      <c r="I82" s="10">
        <v>36493.25</v>
      </c>
      <c r="J82" s="10">
        <v>45221.84</v>
      </c>
      <c r="K82" s="13">
        <v>52720.49</v>
      </c>
    </row>
    <row r="83" spans="1:11" x14ac:dyDescent="0.35">
      <c r="A83" s="17">
        <v>10</v>
      </c>
      <c r="B83" s="9">
        <v>31766.77</v>
      </c>
      <c r="C83" s="10">
        <v>33892.26</v>
      </c>
      <c r="D83" s="9">
        <v>31766.77</v>
      </c>
      <c r="E83" s="10">
        <v>33892.26</v>
      </c>
      <c r="F83" s="9">
        <v>33149.1</v>
      </c>
      <c r="G83" s="10">
        <v>36493.25</v>
      </c>
      <c r="H83" s="9">
        <v>31766.77</v>
      </c>
      <c r="I83" s="10">
        <v>36493.25</v>
      </c>
      <c r="J83" s="10">
        <v>46561.34</v>
      </c>
      <c r="K83" s="13">
        <v>54059.99</v>
      </c>
    </row>
    <row r="84" spans="1:11" x14ac:dyDescent="0.35">
      <c r="A84" s="17">
        <v>11</v>
      </c>
      <c r="B84" s="9">
        <v>32836.9</v>
      </c>
      <c r="C84" s="10">
        <v>35229.97</v>
      </c>
      <c r="D84" s="9">
        <v>32836.9</v>
      </c>
      <c r="E84" s="10">
        <v>35229.97</v>
      </c>
      <c r="F84" s="9">
        <v>34486.81</v>
      </c>
      <c r="G84" s="10">
        <v>37830.959999999999</v>
      </c>
      <c r="H84" s="9">
        <v>32836.9</v>
      </c>
      <c r="I84" s="10">
        <v>37830.959999999999</v>
      </c>
      <c r="J84" s="10">
        <v>46561.34</v>
      </c>
      <c r="K84" s="13">
        <v>54059.99</v>
      </c>
    </row>
    <row r="85" spans="1:11" x14ac:dyDescent="0.35">
      <c r="A85" s="17">
        <v>12</v>
      </c>
      <c r="B85" s="9">
        <v>32836.9</v>
      </c>
      <c r="C85" s="10">
        <v>35229.97</v>
      </c>
      <c r="D85" s="9">
        <v>32836.9</v>
      </c>
      <c r="E85" s="10">
        <v>35229.97</v>
      </c>
      <c r="F85" s="9">
        <v>34486.81</v>
      </c>
      <c r="G85" s="10">
        <v>37830.959999999999</v>
      </c>
      <c r="H85" s="9">
        <v>32836.9</v>
      </c>
      <c r="I85" s="10">
        <v>37830.959999999999</v>
      </c>
      <c r="J85" s="10">
        <v>47900.84</v>
      </c>
      <c r="K85" s="13">
        <v>55399.49</v>
      </c>
    </row>
    <row r="86" spans="1:11" x14ac:dyDescent="0.35">
      <c r="A86" s="17">
        <v>13</v>
      </c>
      <c r="B86" s="9">
        <v>33907.03</v>
      </c>
      <c r="C86" s="10">
        <v>36567.68</v>
      </c>
      <c r="D86" s="9">
        <v>33907.03</v>
      </c>
      <c r="E86" s="10">
        <v>36567.68</v>
      </c>
      <c r="F86" s="9">
        <v>35824.519999999997</v>
      </c>
      <c r="G86" s="10">
        <v>39168.67</v>
      </c>
      <c r="H86" s="9">
        <v>33907.03</v>
      </c>
      <c r="I86" s="10">
        <v>39168.67</v>
      </c>
      <c r="J86" s="10">
        <v>47900.84</v>
      </c>
      <c r="K86" s="13">
        <v>55399.49</v>
      </c>
    </row>
    <row r="87" spans="1:11" x14ac:dyDescent="0.35">
      <c r="A87" s="17">
        <v>14</v>
      </c>
      <c r="B87" s="9">
        <v>33907.03</v>
      </c>
      <c r="C87" s="10">
        <v>36567.68</v>
      </c>
      <c r="D87" s="9">
        <v>33907.03</v>
      </c>
      <c r="E87" s="10">
        <v>36567.68</v>
      </c>
      <c r="F87" s="9">
        <v>35824.519999999997</v>
      </c>
      <c r="G87" s="10">
        <v>39168.67</v>
      </c>
      <c r="H87" s="9">
        <v>33907.03</v>
      </c>
      <c r="I87" s="10">
        <v>39168.67</v>
      </c>
      <c r="J87" s="10">
        <v>49240.34</v>
      </c>
      <c r="K87" s="13">
        <v>56738.99</v>
      </c>
    </row>
    <row r="88" spans="1:11" x14ac:dyDescent="0.35">
      <c r="A88" s="17">
        <v>15</v>
      </c>
      <c r="B88" s="9">
        <v>34977.160000000003</v>
      </c>
      <c r="C88" s="10">
        <v>37905.39</v>
      </c>
      <c r="D88" s="9">
        <v>34977.160000000003</v>
      </c>
      <c r="E88" s="10">
        <v>37905.39</v>
      </c>
      <c r="F88" s="9">
        <v>37162.230000000003</v>
      </c>
      <c r="G88" s="10">
        <v>40506.379999999997</v>
      </c>
      <c r="H88" s="9">
        <v>34977.160000000003</v>
      </c>
      <c r="I88" s="10">
        <v>40506.379999999997</v>
      </c>
      <c r="J88" s="10">
        <v>49240.34</v>
      </c>
      <c r="K88" s="13">
        <v>56738.99</v>
      </c>
    </row>
    <row r="89" spans="1:11" x14ac:dyDescent="0.35">
      <c r="A89" s="17">
        <v>16</v>
      </c>
      <c r="B89" s="9">
        <v>34977.160000000003</v>
      </c>
      <c r="C89" s="10">
        <v>37905.39</v>
      </c>
      <c r="D89" s="9">
        <v>34977.160000000003</v>
      </c>
      <c r="E89" s="10">
        <v>37905.39</v>
      </c>
      <c r="F89" s="9">
        <v>37162.230000000003</v>
      </c>
      <c r="G89" s="10">
        <v>40506.379999999997</v>
      </c>
      <c r="H89" s="9">
        <v>34977.160000000003</v>
      </c>
      <c r="I89" s="10">
        <v>40506.379999999997</v>
      </c>
      <c r="J89" s="10">
        <v>50579.839999999997</v>
      </c>
      <c r="K89" s="13">
        <v>58078.49</v>
      </c>
    </row>
    <row r="90" spans="1:11" x14ac:dyDescent="0.35">
      <c r="A90" s="17">
        <v>17</v>
      </c>
      <c r="B90" s="9">
        <v>36047.29</v>
      </c>
      <c r="C90" s="10">
        <v>39243.1</v>
      </c>
      <c r="D90" s="9">
        <v>36047.29</v>
      </c>
      <c r="E90" s="10">
        <v>39243.1</v>
      </c>
      <c r="F90" s="9">
        <v>38499.94</v>
      </c>
      <c r="G90" s="10">
        <v>41844.089999999997</v>
      </c>
      <c r="H90" s="9">
        <v>36047.29</v>
      </c>
      <c r="I90" s="10">
        <v>41844.089999999997</v>
      </c>
      <c r="J90" s="10">
        <v>50579.839999999997</v>
      </c>
      <c r="K90" s="13">
        <v>58078.49</v>
      </c>
    </row>
    <row r="91" spans="1:11" x14ac:dyDescent="0.35">
      <c r="A91" s="17">
        <v>18</v>
      </c>
      <c r="B91" s="9">
        <v>36047.29</v>
      </c>
      <c r="C91" s="10">
        <v>39243.1</v>
      </c>
      <c r="D91" s="9">
        <v>36047.29</v>
      </c>
      <c r="E91" s="10">
        <v>39243.1</v>
      </c>
      <c r="F91" s="9">
        <v>38499.94</v>
      </c>
      <c r="G91" s="10">
        <v>41844.089999999997</v>
      </c>
      <c r="H91" s="9">
        <v>36047.29</v>
      </c>
      <c r="I91" s="10">
        <v>41844.089999999997</v>
      </c>
      <c r="J91" s="10">
        <v>51919.34</v>
      </c>
      <c r="K91" s="13">
        <v>59417.99</v>
      </c>
    </row>
    <row r="92" spans="1:11" x14ac:dyDescent="0.35">
      <c r="A92" s="17">
        <v>19</v>
      </c>
      <c r="B92" s="9">
        <v>37117.42</v>
      </c>
      <c r="C92" s="10">
        <v>40580.81</v>
      </c>
      <c r="D92" s="9">
        <v>37117.42</v>
      </c>
      <c r="E92" s="10">
        <v>40580.81</v>
      </c>
      <c r="F92" s="9">
        <v>39837.65</v>
      </c>
      <c r="G92" s="10">
        <v>43181.8</v>
      </c>
      <c r="H92" s="9">
        <v>37117.42</v>
      </c>
      <c r="I92" s="10">
        <v>43181.8</v>
      </c>
      <c r="J92" s="10">
        <v>51919.34</v>
      </c>
      <c r="K92" s="13">
        <v>59417.99</v>
      </c>
    </row>
    <row r="93" spans="1:11" x14ac:dyDescent="0.35">
      <c r="A93" s="17">
        <v>20</v>
      </c>
      <c r="B93" s="9">
        <v>37117.42</v>
      </c>
      <c r="C93" s="10">
        <v>40580.81</v>
      </c>
      <c r="D93" s="9">
        <v>37117.42</v>
      </c>
      <c r="E93" s="10">
        <v>40580.81</v>
      </c>
      <c r="F93" s="9">
        <v>39837.65</v>
      </c>
      <c r="G93" s="10">
        <v>43181.8</v>
      </c>
      <c r="H93" s="9">
        <v>37117.42</v>
      </c>
      <c r="I93" s="10">
        <v>43181.8</v>
      </c>
      <c r="J93" s="10">
        <v>53258.84</v>
      </c>
      <c r="K93" s="13">
        <v>60757.49</v>
      </c>
    </row>
    <row r="94" spans="1:11" x14ac:dyDescent="0.35">
      <c r="A94" s="17">
        <v>21</v>
      </c>
      <c r="B94" s="9">
        <v>38187.550000000003</v>
      </c>
      <c r="C94" s="10">
        <v>41918.519999999997</v>
      </c>
      <c r="D94" s="9">
        <v>38187.550000000003</v>
      </c>
      <c r="E94" s="10">
        <v>41918.519999999997</v>
      </c>
      <c r="F94" s="9">
        <v>41175.360000000001</v>
      </c>
      <c r="G94" s="10">
        <v>44519.51</v>
      </c>
      <c r="H94" s="9">
        <v>38187.550000000003</v>
      </c>
      <c r="I94" s="10">
        <v>44519.51</v>
      </c>
      <c r="J94" s="10">
        <v>53258.84</v>
      </c>
      <c r="K94" s="13">
        <v>60757.49</v>
      </c>
    </row>
    <row r="95" spans="1:11" x14ac:dyDescent="0.35">
      <c r="A95" s="17">
        <v>22</v>
      </c>
      <c r="B95" s="9">
        <v>38187.550000000003</v>
      </c>
      <c r="C95" s="10">
        <v>41918.519999999997</v>
      </c>
      <c r="D95" s="9">
        <v>38187.550000000003</v>
      </c>
      <c r="E95" s="10">
        <v>41918.519999999997</v>
      </c>
      <c r="F95" s="9">
        <v>41175.360000000001</v>
      </c>
      <c r="G95" s="10">
        <v>44519.51</v>
      </c>
      <c r="H95" s="9">
        <v>38187.550000000003</v>
      </c>
      <c r="I95" s="10">
        <v>44519.51</v>
      </c>
      <c r="J95" s="10">
        <v>54598.34</v>
      </c>
      <c r="K95" s="13">
        <v>62096.99</v>
      </c>
    </row>
    <row r="96" spans="1:11" x14ac:dyDescent="0.35">
      <c r="A96" s="17">
        <v>23</v>
      </c>
      <c r="B96" s="9">
        <v>39257.68</v>
      </c>
      <c r="C96" s="10">
        <v>43256.23</v>
      </c>
      <c r="D96" s="9">
        <v>39257.68</v>
      </c>
      <c r="E96" s="10">
        <v>43256.23</v>
      </c>
      <c r="F96" s="9">
        <v>42513.07</v>
      </c>
      <c r="G96" s="10">
        <v>45857.22</v>
      </c>
      <c r="H96" s="9">
        <v>39257.68</v>
      </c>
      <c r="I96" s="10">
        <v>45857.22</v>
      </c>
      <c r="J96" s="10">
        <v>54598.34</v>
      </c>
      <c r="K96" s="13">
        <v>62096.99</v>
      </c>
    </row>
    <row r="97" spans="1:11" x14ac:dyDescent="0.35">
      <c r="A97" s="17">
        <v>24</v>
      </c>
      <c r="B97" s="9">
        <v>39257.68</v>
      </c>
      <c r="C97" s="10">
        <v>43256.23</v>
      </c>
      <c r="D97" s="9">
        <v>39257.68</v>
      </c>
      <c r="E97" s="10">
        <v>43256.23</v>
      </c>
      <c r="F97" s="9">
        <v>42513.07</v>
      </c>
      <c r="G97" s="10">
        <v>45857.22</v>
      </c>
      <c r="H97" s="9">
        <v>39257.68</v>
      </c>
      <c r="I97" s="10">
        <v>45857.22</v>
      </c>
      <c r="J97" s="10">
        <v>54598.34</v>
      </c>
      <c r="K97" s="13">
        <v>62096.99</v>
      </c>
    </row>
    <row r="98" spans="1:11" x14ac:dyDescent="0.35">
      <c r="A98" s="17">
        <v>25</v>
      </c>
      <c r="B98" s="9">
        <v>40327.81</v>
      </c>
      <c r="C98" s="10">
        <v>44593.94</v>
      </c>
      <c r="D98" s="9">
        <v>40327.81</v>
      </c>
      <c r="E98" s="10">
        <v>44593.94</v>
      </c>
      <c r="F98" s="9">
        <v>43850.78</v>
      </c>
      <c r="G98" s="10">
        <v>47194.93</v>
      </c>
      <c r="H98" s="9">
        <v>40327.81</v>
      </c>
      <c r="I98" s="10">
        <v>47194.93</v>
      </c>
      <c r="J98" s="10">
        <v>54598.34</v>
      </c>
      <c r="K98" s="13">
        <v>62096.99</v>
      </c>
    </row>
    <row r="99" spans="1:11" x14ac:dyDescent="0.35">
      <c r="A99" s="17">
        <v>26</v>
      </c>
      <c r="B99" s="9">
        <v>40327.81</v>
      </c>
      <c r="C99" s="10">
        <v>44593.94</v>
      </c>
      <c r="D99" s="9">
        <v>40327.81</v>
      </c>
      <c r="E99" s="10">
        <v>44593.94</v>
      </c>
      <c r="F99" s="9">
        <v>43850.78</v>
      </c>
      <c r="G99" s="10">
        <v>47194.93</v>
      </c>
      <c r="H99" s="9">
        <v>40327.81</v>
      </c>
      <c r="I99" s="10">
        <v>47194.93</v>
      </c>
      <c r="J99" s="10">
        <v>54598.34</v>
      </c>
      <c r="K99" s="13">
        <v>62096.99</v>
      </c>
    </row>
    <row r="100" spans="1:11" x14ac:dyDescent="0.35">
      <c r="A100" s="17">
        <v>27</v>
      </c>
      <c r="B100" s="9">
        <v>41397.94</v>
      </c>
      <c r="C100" s="10">
        <v>44593.94</v>
      </c>
      <c r="D100" s="9">
        <v>41397.94</v>
      </c>
      <c r="E100" s="10">
        <v>44593.94</v>
      </c>
      <c r="F100" s="9">
        <v>43850.78</v>
      </c>
      <c r="G100" s="10">
        <v>47194.93</v>
      </c>
      <c r="H100" s="9">
        <v>41397.94</v>
      </c>
      <c r="I100" s="10">
        <v>47194.93</v>
      </c>
      <c r="J100" s="10">
        <v>54598.34</v>
      </c>
      <c r="K100" s="13">
        <v>62096.99</v>
      </c>
    </row>
    <row r="101" spans="1:11" x14ac:dyDescent="0.35">
      <c r="A101" s="17" t="s">
        <v>37</v>
      </c>
      <c r="B101" s="9">
        <v>42468.070000000007</v>
      </c>
      <c r="C101" s="10">
        <v>45931.65</v>
      </c>
      <c r="D101" s="9">
        <v>42468.070000000007</v>
      </c>
      <c r="E101" s="10">
        <v>45931.65</v>
      </c>
      <c r="F101" s="9">
        <v>45188.49</v>
      </c>
      <c r="G101" s="10">
        <v>48532.639999999999</v>
      </c>
      <c r="H101" s="9">
        <v>42468.070000000007</v>
      </c>
      <c r="I101" s="10">
        <v>48532.639999999999</v>
      </c>
      <c r="J101" s="10">
        <v>55937.84</v>
      </c>
      <c r="K101" s="13">
        <v>63436.49</v>
      </c>
    </row>
    <row r="102" spans="1:11" ht="15" thickBot="1" x14ac:dyDescent="0.4">
      <c r="A102" s="40" t="s">
        <v>38</v>
      </c>
      <c r="B102" s="34">
        <v>43538.200000000012</v>
      </c>
      <c r="C102" s="35">
        <v>47269.36</v>
      </c>
      <c r="D102" s="34">
        <v>43538.200000000012</v>
      </c>
      <c r="E102" s="35">
        <v>47269.36</v>
      </c>
      <c r="F102" s="34">
        <v>46526.2</v>
      </c>
      <c r="G102" s="35">
        <v>49870.35</v>
      </c>
      <c r="H102" s="34">
        <v>43538.200000000012</v>
      </c>
      <c r="I102" s="35">
        <v>49870.35</v>
      </c>
      <c r="J102" s="35">
        <v>57277.34</v>
      </c>
      <c r="K102" s="33">
        <v>64775.99</v>
      </c>
    </row>
    <row r="103" spans="1:11" x14ac:dyDescent="0.35">
      <c r="B103" s="3"/>
      <c r="C103" s="3"/>
      <c r="D103" s="3"/>
      <c r="E103" s="3"/>
      <c r="F103" s="3"/>
      <c r="G103" s="3"/>
      <c r="H103" s="3"/>
      <c r="I103" s="3"/>
    </row>
  </sheetData>
  <mergeCells count="13">
    <mergeCell ref="B71:C71"/>
    <mergeCell ref="D71:E71"/>
    <mergeCell ref="F71:G71"/>
    <mergeCell ref="H3:I3"/>
    <mergeCell ref="H37:I37"/>
    <mergeCell ref="H71:I71"/>
    <mergeCell ref="A2:D2"/>
    <mergeCell ref="B3:C3"/>
    <mergeCell ref="D3:E3"/>
    <mergeCell ref="F3:G3"/>
    <mergeCell ref="B37:C37"/>
    <mergeCell ref="D37:E37"/>
    <mergeCell ref="F37:G37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4419CAF309804BBA8341EAC604CF94" ma:contentTypeVersion="4" ma:contentTypeDescription="Create a new document." ma:contentTypeScope="" ma:versionID="0729d215308e3a2891110cf029a0347c">
  <xsd:schema xmlns:xsd="http://www.w3.org/2001/XMLSchema" xmlns:xs="http://www.w3.org/2001/XMLSchema" xmlns:p="http://schemas.microsoft.com/office/2006/metadata/properties" xmlns:ns2="fefacdb3-d44c-498a-b8cf-a616bd254374" targetNamespace="http://schemas.microsoft.com/office/2006/metadata/properties" ma:root="true" ma:fieldsID="cb2e065e12465e18299229f9162fc7d6" ns2:_="">
    <xsd:import namespace="fefacdb3-d44c-498a-b8cf-a616bd25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acdb3-d44c-498a-b8cf-a616bd25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5B7880-105C-4210-A256-4C72EFA81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acdb3-d44c-498a-b8cf-a616bd25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D1A9C-A096-4957-B5FC-7F7D8DDE1B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2B943-2876-4566-A2BD-DD78C222DBF4}">
  <ds:schemaRefs>
    <ds:schemaRef ds:uri="fefacdb3-d44c-498a-b8cf-a616bd25437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Enseignants,aux,param,soc,psy</vt:lpstr>
      <vt:lpstr>Directeurs</vt:lpstr>
      <vt:lpstr>Dir adj,coord,secr,écon,compt</vt:lpstr>
      <vt:lpstr>Chefs d'atelier,de travaux d'at</vt:lpstr>
      <vt:lpstr>Inspecteurs, DCO-DZ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RIFAUT Géraldine</cp:lastModifiedBy>
  <dcterms:created xsi:type="dcterms:W3CDTF">2020-05-23T09:17:57Z</dcterms:created>
  <dcterms:modified xsi:type="dcterms:W3CDTF">2025-02-13T08:13:57Z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0x010100834419CAF309804BBA8341EAC604CF94</vt:lpwstr>
  </property>
</Properties>
</file>