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60" windowWidth="9540" windowHeight="4920" tabRatio="862" activeTab="2"/>
  </bookViews>
  <sheets>
    <sheet name="Page de garde" sheetId="1" r:id="rId1"/>
    <sheet name="Carnet de stage" sheetId="2" r:id="rId2"/>
    <sheet name="Evaluation candidat" sheetId="3" r:id="rId3"/>
    <sheet name="rapport d'activité" sheetId="4" r:id="rId4"/>
    <sheet name="Liste récapitulative" sheetId="5" r:id="rId5"/>
    <sheet name="PRESTATIONS DE GARDES" sheetId="6" r:id="rId6"/>
    <sheet name="prestations de consultation" sheetId="7" r:id="rId7"/>
    <sheet name="Evaluation maitre de stage" sheetId="8" r:id="rId8"/>
  </sheets>
  <definedNames>
    <definedName name="_xlnm.Print_Titles" localSheetId="1">'Carnet de stage'!$79:$81</definedName>
    <definedName name="_xlnm.Print_Area" localSheetId="3">'rapport d''activité'!$A:$IV</definedName>
  </definedNames>
  <calcPr fullCalcOnLoad="1"/>
</workbook>
</file>

<file path=xl/sharedStrings.xml><?xml version="1.0" encoding="utf-8"?>
<sst xmlns="http://schemas.openxmlformats.org/spreadsheetml/2006/main" count="1086" uniqueCount="672">
  <si>
    <t xml:space="preserve">  LISTE RECAPITULATIVE DES CONSULTATIONS</t>
  </si>
  <si>
    <t>Prestations effectuées par le Dr</t>
  </si>
  <si>
    <t>Hôpital de Stage :</t>
  </si>
  <si>
    <t>Maitre de stage :</t>
  </si>
  <si>
    <t>TOTAL</t>
  </si>
  <si>
    <t>Nbre patient</t>
  </si>
  <si>
    <t>CONSULTAIONS OPH,GENERALE</t>
  </si>
  <si>
    <t>Soir</t>
  </si>
  <si>
    <t xml:space="preserve">CONSULTATIONS </t>
  </si>
  <si>
    <t>CONSULTATIONS</t>
  </si>
  <si>
    <t>Année de formation</t>
  </si>
  <si>
    <t>RAPPORT  ANNUEL SUR L'ANNEE DE FORMATION</t>
  </si>
  <si>
    <t>Formation en:</t>
  </si>
  <si>
    <t>ème année</t>
  </si>
  <si>
    <t xml:space="preserve">Période </t>
  </si>
  <si>
    <t>APPRECIATIONS</t>
  </si>
  <si>
    <t>Critères</t>
  </si>
  <si>
    <t>Excellent</t>
  </si>
  <si>
    <t>Bon</t>
  </si>
  <si>
    <t>Passable</t>
  </si>
  <si>
    <t>Insuffisant</t>
  </si>
  <si>
    <t>Commentaires</t>
  </si>
  <si>
    <t>A+  A  A-</t>
  </si>
  <si>
    <t>B+ B  B-</t>
  </si>
  <si>
    <t>C+  C</t>
  </si>
  <si>
    <t>C- D+DE</t>
  </si>
  <si>
    <t>Activité opératoire globale du service</t>
  </si>
  <si>
    <t>Temps en salle d'opération</t>
  </si>
  <si>
    <t>Temps en salle, pré et post-op</t>
  </si>
  <si>
    <t>Activité en garde</t>
  </si>
  <si>
    <t>Activité de consultation</t>
  </si>
  <si>
    <t>Encadrement pédagogique en salle d'op</t>
  </si>
  <si>
    <t>Idem en salle d'hospitalisation</t>
  </si>
  <si>
    <t>Idem en consultation</t>
  </si>
  <si>
    <t>Organisation du service</t>
  </si>
  <si>
    <t>Organisation en salle d'opération</t>
  </si>
  <si>
    <t>Organisation en consultation</t>
  </si>
  <si>
    <t>Séminaires</t>
  </si>
  <si>
    <t>Travail scientifique du service</t>
  </si>
  <si>
    <t>Encouragement à participer à un trav scientifique</t>
  </si>
  <si>
    <t>Activité de recherche</t>
  </si>
  <si>
    <t>Evaluation globale du stage</t>
  </si>
  <si>
    <t>Evaluation du département  de chir. digestive</t>
  </si>
  <si>
    <t>Idem en chirurgie vasculaire</t>
  </si>
  <si>
    <t>Idem en chirurgie thoracique</t>
  </si>
  <si>
    <t>Idem en orthopédie</t>
  </si>
  <si>
    <t>COMMENTAIRES</t>
  </si>
  <si>
    <t>ASSISTANCES AUX COURS, SEMINAIRES ET COLLOQUES DE L'HOPITAL DE STAGE.</t>
  </si>
  <si>
    <t>Date</t>
  </si>
  <si>
    <t>Titres</t>
  </si>
  <si>
    <t>Lieu</t>
  </si>
  <si>
    <t>ASSISTANCES AUX COURS, SEMINAIRES ET COLLOQUES EN DEHORS DE L'HOPITAL DE STAGE.</t>
  </si>
  <si>
    <t>PARTICIPATIONS ACTIVES AUX  COURS, COLLOQUES ET CONGRES</t>
  </si>
  <si>
    <t>COURS</t>
  </si>
  <si>
    <t>COLLOQUES ET CONGRES</t>
  </si>
  <si>
    <t>Titre</t>
  </si>
  <si>
    <t>PUBLICATIONS ( Titres et références + copie du document )</t>
  </si>
  <si>
    <t>Références</t>
  </si>
  <si>
    <t>ACTIVITES DE RECHERCHE</t>
  </si>
  <si>
    <t>Candidat seul opérateur</t>
  </si>
  <si>
    <t>CODE</t>
  </si>
  <si>
    <t>INTERV</t>
  </si>
  <si>
    <t>K - N</t>
  </si>
  <si>
    <t>DIMANCHE</t>
  </si>
  <si>
    <t>Dans la colonne CODE INTERV, indiquez le numméro de code INAMI ce qui vous permet de faire un tri avec la fonction DATA, FILTER,</t>
  </si>
  <si>
    <t>Pour ajouter des lignes au carnet de satge, sélectionnez des lignes vierges, poussez sur le bouton droit de la souris et cliquez sur INSERT</t>
  </si>
  <si>
    <t xml:space="preserve">à partir de la ligne du début du tableau jusqu'à la fin .  Dans le bas de l'écran dans la ligne READY, pointez sur cette ligne puis poussez sur le bouton droit de la souris et </t>
  </si>
  <si>
    <t>Soit au total</t>
  </si>
  <si>
    <t xml:space="preserve">  LISTE RECAPITULATIVE DES PRESTATIONS DE GARDE</t>
  </si>
  <si>
    <t>,,,,,,,,,,gardes de semaine</t>
  </si>
  <si>
    <t>,,,,,,,,,,gardes de 24 heures pendant les week-end et jours fériés</t>
  </si>
  <si>
    <t>JANVIER</t>
  </si>
  <si>
    <t>FEVRIER</t>
  </si>
  <si>
    <t>MARS</t>
  </si>
  <si>
    <t>AVRIL</t>
  </si>
  <si>
    <t>MAI</t>
  </si>
  <si>
    <t>JUIN</t>
  </si>
  <si>
    <t>REUNION DE STAFF</t>
  </si>
  <si>
    <t>JOURNAL CLUB</t>
  </si>
  <si>
    <t xml:space="preserve">COURS </t>
  </si>
  <si>
    <t>CONGRES</t>
  </si>
  <si>
    <t>INTERVENTIONS CF ASSISTANT</t>
  </si>
  <si>
    <t>INTERVENTION CF OPERATEUR</t>
  </si>
  <si>
    <t>GARDE</t>
  </si>
  <si>
    <t>LUNDI</t>
  </si>
  <si>
    <t>Matin</t>
  </si>
  <si>
    <t>Après midi</t>
  </si>
  <si>
    <t>MARDI</t>
  </si>
  <si>
    <t>MERCR</t>
  </si>
  <si>
    <t>JEUDI</t>
  </si>
  <si>
    <t>VENDR</t>
  </si>
  <si>
    <t>SAMEDI</t>
  </si>
  <si>
    <t>JUILLET</t>
  </si>
  <si>
    <t>AOUT</t>
  </si>
  <si>
    <t>SEPTEMBRE</t>
  </si>
  <si>
    <t>OCTOBRE</t>
  </si>
  <si>
    <t>NOVEMBRE</t>
  </si>
  <si>
    <t>DECEMBRE</t>
  </si>
  <si>
    <t>TOTAL ANNUEL</t>
  </si>
  <si>
    <t xml:space="preserve">sélection SUM ou COUNT et le nombre d'interventions apparaît.  Ce chiffre peut être reporté dans le tableau récapitulatif des "N".  </t>
  </si>
  <si>
    <t>il peut être écrit dans le tableau "NOMBRE D'INTERVENTIONS AIDEES PAR LE MAITRE DE SATGE OU SES COLLABORATEURS" qui se trouve en fin de carnet de stage.</t>
  </si>
  <si>
    <t>Pour revenir au tableau normal, cliquez sur la flèche qui est devenue bleue puis cliquez sur ALL.</t>
  </si>
  <si>
    <t xml:space="preserve">le sauver puis SAVE.  Vous aurez ainsi sauvegardé l'original.  Ensuite resauvez à nouveau sur le disque dur en donnant votre nom C (carnet) 1 ou 2ou 3,, ( année de formation) </t>
  </si>
  <si>
    <r>
      <t xml:space="preserve">Pour chaque prestations effectuées par le Candidat, vous devez indiquer le chiffre </t>
    </r>
    <r>
      <rPr>
        <b/>
        <sz val="9"/>
        <color indexed="10"/>
        <rFont val="Times New Roman"/>
        <family val="1"/>
      </rPr>
      <t>1</t>
    </r>
    <r>
      <rPr>
        <sz val="9"/>
        <color indexed="10"/>
        <rFont val="Times New Roman"/>
        <family val="1"/>
      </rPr>
      <t xml:space="preserve"> dans la colonne correspondante à la prestation réalisée reprise dans le carnet de stage ci-dessous. </t>
    </r>
  </si>
  <si>
    <t>le nom du maître de stage et le lieu de stage.  Faites des sauvegardes régulières en indiquant version 1 ou 2... avec le date de la version,  Vous ne serez jamais assez prudent.</t>
  </si>
  <si>
    <r>
      <t>IMPORTANT</t>
    </r>
    <r>
      <rPr>
        <sz val="9"/>
        <color indexed="10"/>
        <rFont val="Times New Roman"/>
        <family val="1"/>
      </rPr>
      <t xml:space="preserve">  Avant toute chose faites une sauvegarde de cette disquette sur votre disque dur en cliquant sur FILE , SAVE AS , sélectionnez le disque où vous voulez </t>
    </r>
  </si>
  <si>
    <t>Dans la colonne CODE AINE, indiquez la lettre code du responsable( voir tableau ci-dessous ) qui vous a supervisé comme assistant ou comme opérateur ce qui</t>
  </si>
  <si>
    <t>vous permet de faire un tri avec la fonction tri qui vous facilitera votre comptabilisation</t>
  </si>
  <si>
    <t xml:space="preserve">Pour faire un TRI et visualiser le nombre d'intervention par type d'intervention pour remplir la liste récapitulative des "N": sélectionnez la ligne 81, </t>
  </si>
  <si>
    <t xml:space="preserve">cliquez sur DATA, FILTER, AUTOFILTER,  Il apparait des flèches sur la ligne 81 au niveau de chaque colonne.  </t>
  </si>
  <si>
    <t>En cliquant sur cette flèche, vous sélectionnez un ITEM( par exemple un code INAMI ou une intervention )</t>
  </si>
  <si>
    <t xml:space="preserve">Il apparait cet ITEM avec les chiffres 1 dans les colonne assistant / opérateur .   Pour faire l'addition des chiffres 1, marquez la colonne en poussant sur le bouton gauche de la souris </t>
  </si>
  <si>
    <t xml:space="preserve">Vous pouvez également après avoir fait un tri sur un code aîné sélectionner les deux colonnes "ASSISTANT" ou "OPERATEUR" et la somme apparaît au bas de l'écran et </t>
  </si>
  <si>
    <t>INSTRUCTIONS</t>
  </si>
  <si>
    <t xml:space="preserve">Carnet de stage et liste récapitulative du médecin candidat spécialiste en </t>
  </si>
  <si>
    <t>NOM et prénom :</t>
  </si>
  <si>
    <t>Adresse  :</t>
  </si>
  <si>
    <t>Hôpital de stage:</t>
  </si>
  <si>
    <t>nom et adresse:</t>
  </si>
  <si>
    <t>Maître de stage :</t>
  </si>
  <si>
    <t>DR..</t>
  </si>
  <si>
    <t xml:space="preserve">Date de début de stage </t>
  </si>
  <si>
    <t>Année de stage :</t>
  </si>
  <si>
    <t xml:space="preserve"> ème</t>
  </si>
  <si>
    <t>CARNET RENTRE LE :</t>
  </si>
  <si>
    <t>CARNET DE STAGE</t>
  </si>
  <si>
    <t>Code assistance et code surveillance : nom du responsable ayant été aidé par le candidat ou ayant supervisé l'intervention effectuée par le candidat</t>
  </si>
  <si>
    <t>Maître de stage</t>
  </si>
  <si>
    <t>A</t>
  </si>
  <si>
    <t>DR</t>
  </si>
  <si>
    <t>Collaborateurs</t>
  </si>
  <si>
    <t>B</t>
  </si>
  <si>
    <t>C</t>
  </si>
  <si>
    <t>D</t>
  </si>
  <si>
    <t>E</t>
  </si>
  <si>
    <t>F</t>
  </si>
  <si>
    <t>G</t>
  </si>
  <si>
    <t>H</t>
  </si>
  <si>
    <t>I</t>
  </si>
  <si>
    <t>K</t>
  </si>
  <si>
    <t>L</t>
  </si>
  <si>
    <t xml:space="preserve">DR </t>
  </si>
  <si>
    <t>M</t>
  </si>
  <si>
    <t>N</t>
  </si>
  <si>
    <t>O</t>
  </si>
  <si>
    <t>P</t>
  </si>
  <si>
    <t>Prestations du Candidat</t>
  </si>
  <si>
    <t>Prestations réalisées</t>
  </si>
  <si>
    <t xml:space="preserve">Date </t>
  </si>
  <si>
    <t>Natures des prestations</t>
  </si>
  <si>
    <t>ASSISTANT</t>
  </si>
  <si>
    <t>Code</t>
  </si>
  <si>
    <t>OPERATEUR</t>
  </si>
  <si>
    <t xml:space="preserve">Code </t>
  </si>
  <si>
    <t xml:space="preserve">par le candidat au cours </t>
  </si>
  <si>
    <t>1er</t>
  </si>
  <si>
    <t>2ème</t>
  </si>
  <si>
    <t>aîné</t>
  </si>
  <si>
    <t>seul</t>
  </si>
  <si>
    <t xml:space="preserve"> + aîné</t>
  </si>
  <si>
    <t>d'assistances opératoires</t>
  </si>
  <si>
    <t>Nbre total des interventions</t>
  </si>
  <si>
    <t>Pourcentage:</t>
  </si>
  <si>
    <t>NOMBRES D'INTERVENTIONS AIDEES PAR LE MAITRE DE STAGE OU SES COLLABORATEURS</t>
  </si>
  <si>
    <t>ASSISTANCES</t>
  </si>
  <si>
    <t>OPERATEUR + AINE</t>
  </si>
  <si>
    <t>NBRE</t>
  </si>
  <si>
    <t>%</t>
  </si>
  <si>
    <t>Nbre</t>
  </si>
  <si>
    <t>J</t>
  </si>
  <si>
    <t>Total</t>
  </si>
  <si>
    <t>Nous certifions que les prestations réalisées personnellement par le Candidat sont réelles et exactes.</t>
  </si>
  <si>
    <t>Signatures  :</t>
  </si>
  <si>
    <t>Le Candidat</t>
  </si>
  <si>
    <t>Le Maître de stage</t>
  </si>
  <si>
    <t>Date:</t>
  </si>
  <si>
    <t xml:space="preserve">Par le Docteur: </t>
  </si>
  <si>
    <t>Maitre de Stage:</t>
  </si>
  <si>
    <t xml:space="preserve">Année de formation:   </t>
  </si>
  <si>
    <t>Types de consult</t>
  </si>
  <si>
    <t>Traumato</t>
  </si>
  <si>
    <t xml:space="preserve">Supervision </t>
  </si>
  <si>
    <t>Assistance consult spécialisée</t>
  </si>
  <si>
    <t>Ortho "froide"</t>
  </si>
  <si>
    <t>Ortho Pédiatrique</t>
  </si>
  <si>
    <t>Autre</t>
  </si>
  <si>
    <t>Commentaires :</t>
  </si>
  <si>
    <t>Types de gardes</t>
  </si>
  <si>
    <t>Garde de "porte" aux urgences</t>
  </si>
  <si>
    <t>Garde de chirurgie générale</t>
  </si>
  <si>
    <t>Garde traumato</t>
  </si>
  <si>
    <t>Garde rappelable à domicile</t>
  </si>
  <si>
    <t>Autres :</t>
  </si>
  <si>
    <t>MINISTERE DE LA FEDERATION</t>
  </si>
  <si>
    <t>WALLONIE-BRUXELLES</t>
  </si>
  <si>
    <t>DIRECTION DE L'AGREMENT DES PRESTATAIRES DE SOINS DE SANTE</t>
  </si>
  <si>
    <t>CHIRURGIE ORTHOPEDIQUE</t>
  </si>
  <si>
    <t>..../....../20...</t>
  </si>
  <si>
    <t>........./........../ 20......</t>
  </si>
  <si>
    <t xml:space="preserve"> du     /    /20  au       /     /20</t>
  </si>
  <si>
    <t>du    /    / 20…....      au      /     / 20…….</t>
  </si>
  <si>
    <t>du    /    / 20……..     au      /     / 20….</t>
  </si>
  <si>
    <r>
      <t>Le carnet de stage et la liste récapitulative</t>
    </r>
    <r>
      <rPr>
        <sz val="14"/>
        <rFont val="Arial Narrow"/>
        <family val="2"/>
      </rPr>
      <t xml:space="preserve"> vous sont donnés pour toute la durée de votre formation,  Vous devez en faire une copie avant de l'utiliser et faire régulièrement des copies de sauvegarde datées après avoir complété le document,  Voudriez vous compléter chaque année la colonne correspondante à l'année de stage et en fin d'annnée imprimer tous les documents,  Les documents imprimés par vos soins et la disquette seront envoyés au Ministère </t>
    </r>
    <r>
      <rPr>
        <b/>
        <u val="single"/>
        <sz val="14"/>
        <rFont val="Arial Narrow"/>
        <family val="2"/>
      </rPr>
      <t>pour le 30 octobre au plus tard.</t>
    </r>
    <r>
      <rPr>
        <sz val="14"/>
        <rFont val="Arial Narrow"/>
        <family val="2"/>
      </rPr>
      <t xml:space="preserve">  La demande d'agrément peut être introduite sur le formulaire " Demande d'agrément " au cours des trois derniers mois de la formation avec le carnet de stage incomplet et la grille complétée jusquà la fin de l'activité clinique,  Avant d'imprimer les documents, voudriez vous faire un print preview   et adapter les marges de votre feuille et réduire si nécessaire avec "page set up" - "scaling" - " adjust to 60% " la grandeur de la feuille à imprimer,  </t>
    </r>
    <r>
      <rPr>
        <u val="single"/>
        <sz val="14"/>
        <rFont val="Arial Narrow"/>
        <family val="2"/>
      </rPr>
      <t>En cas de problème ( bogue ) vous pouvez demander de l'aide au 02/ 690. 89.40 ou agrementsante@cfwb.be</t>
    </r>
  </si>
  <si>
    <t xml:space="preserve">  LISTE RECAPITULATIVE DES PRESTATIONS EFFECTUEES</t>
  </si>
  <si>
    <t>Année de Formation:</t>
  </si>
  <si>
    <t xml:space="preserve">Période du </t>
  </si>
  <si>
    <t xml:space="preserve"> du         /         /200           au         /          /200,,</t>
  </si>
  <si>
    <t xml:space="preserve"> </t>
  </si>
  <si>
    <t>ORTHOPEDIE OPERATOIRE</t>
  </si>
  <si>
    <t>ANNEE</t>
  </si>
  <si>
    <t>REGIONS</t>
  </si>
  <si>
    <t>TOTAL A+O</t>
  </si>
  <si>
    <t>EPAULE</t>
  </si>
  <si>
    <t>Acromiectomie</t>
  </si>
  <si>
    <t>Acromioplastie</t>
  </si>
  <si>
    <t>Arthroscopie d'épaule</t>
  </si>
  <si>
    <t>Arthroscopie d'épaule (acromioplastie)</t>
  </si>
  <si>
    <t>Arthroscopie d'épaule (Banckart)</t>
  </si>
  <si>
    <t>Arthroscopie d'épaule (ténosynovite lg biceps)</t>
  </si>
  <si>
    <t>ARTHROSCOPIE DIAGNOSTIQUE</t>
  </si>
  <si>
    <t xml:space="preserve">Cure de luxation acromio-claviculaire </t>
  </si>
  <si>
    <t>Cure de luxation gléno-humérale selon Bankart</t>
  </si>
  <si>
    <t>Exostose de l'omoplate</t>
  </si>
  <si>
    <t>Luxation scapulo-humérale récidivante</t>
  </si>
  <si>
    <t>prothèse céphalique pour fracture</t>
  </si>
  <si>
    <t>Prothèse totale d'épaule</t>
  </si>
  <si>
    <t>Suture coiffe des rotateurs</t>
  </si>
  <si>
    <t>Sous total</t>
  </si>
  <si>
    <t>HUMERUS</t>
  </si>
  <si>
    <t>CURE DE PSEUDARTHROSE</t>
  </si>
  <si>
    <t>Exostose de l'humérus</t>
  </si>
  <si>
    <t>Tumeur humérus - comblement par greffe</t>
  </si>
  <si>
    <t>COUDE</t>
  </si>
  <si>
    <t>Arthroplastie de coude</t>
  </si>
  <si>
    <t>Arthroscopie de coude (résection de souris)</t>
  </si>
  <si>
    <t>Bursectomie olécranienne</t>
  </si>
  <si>
    <t>Curettage ostéite olécrane</t>
  </si>
  <si>
    <t>Epicondylite</t>
  </si>
  <si>
    <t>Epitrochléite</t>
  </si>
  <si>
    <t xml:space="preserve">Neurolyse nerf cubital </t>
  </si>
  <si>
    <t>Translocation du nerf cubital</t>
  </si>
  <si>
    <t>AVANT-BRAS</t>
  </si>
  <si>
    <t>RESECTION TETE RADIUS</t>
  </si>
  <si>
    <t>POIGNET-MAIN</t>
  </si>
  <si>
    <t>Amputation de doigt</t>
  </si>
  <si>
    <t>Aponevrectomie palmaire partielle</t>
  </si>
  <si>
    <t>Arthrodèse interphalangienne</t>
  </si>
  <si>
    <t>Arthroplastie métacarpo phalangienne</t>
  </si>
  <si>
    <t>Arthroscopie de poignet</t>
  </si>
  <si>
    <t>Arthrotomie inter-phalangienne d'un doigt</t>
  </si>
  <si>
    <t>CURE CANAL CARPIEN</t>
  </si>
  <si>
    <t>CURE MAIN RHUMATOIDE</t>
  </si>
  <si>
    <t>Doigt à ressaut</t>
  </si>
  <si>
    <t>EXERESE KYSTE A-S DORSAL POIGNET</t>
  </si>
  <si>
    <t>EXERESE TOPHI GOUTTEUX MAIN</t>
  </si>
  <si>
    <t>Exostosectomie</t>
  </si>
  <si>
    <t>GREFFE TENDINEUSE DU POUCE</t>
  </si>
  <si>
    <t>GREFFE TENDONS FLECHISSEURS POIGNET</t>
  </si>
  <si>
    <t>Incision abces</t>
  </si>
  <si>
    <t>Kyste arthrosynovial dorsal</t>
  </si>
  <si>
    <t>Kyste arthrosynovial palmaire</t>
  </si>
  <si>
    <t>Libération canal carpien + Guyon</t>
  </si>
  <si>
    <t>Libération du canal carpien</t>
  </si>
  <si>
    <t>Maladie de Dupuytren</t>
  </si>
  <si>
    <t>Neurolyse nerf médian approche magnifiante</t>
  </si>
  <si>
    <t>Ongle incarné</t>
  </si>
  <si>
    <t>Ostéotomie phalange</t>
  </si>
  <si>
    <t>PSEUDARTHROSE OS CARPE</t>
  </si>
  <si>
    <t>Ténolyse des extenseurs</t>
  </si>
  <si>
    <t>Ténolyse des fléchisseurs</t>
  </si>
  <si>
    <t>Ténosynovite de de Quervain</t>
  </si>
  <si>
    <t>Trapezectomie</t>
  </si>
  <si>
    <t xml:space="preserve">Trépanation scaphoide </t>
  </si>
  <si>
    <t>Tumorectomie extrémité radius</t>
  </si>
  <si>
    <t>RACHIS</t>
  </si>
  <si>
    <t>Arthrodèse articulaire postérieure lombaire</t>
  </si>
  <si>
    <t>ARTHRODESE CERVICALE</t>
  </si>
  <si>
    <t>Arthrodèse intercorporéale (voie antérieure)</t>
  </si>
  <si>
    <t>Arthrodèse intercorporéale cervicale</t>
  </si>
  <si>
    <t>Arthrodèse intercorporéale et articul post</t>
  </si>
  <si>
    <t>ARTHRODESE LOMBAIRE</t>
  </si>
  <si>
    <t>CURE C.L.E.</t>
  </si>
  <si>
    <t>Cure de hernie discale lombaire</t>
  </si>
  <si>
    <t>Laminectomie + cure de hernie discale</t>
  </si>
  <si>
    <t>Laminectomie lombaire</t>
  </si>
  <si>
    <t>Laminectomie lombaire &gt; 3 niveaux</t>
  </si>
  <si>
    <t>P.L.I.F.</t>
  </si>
  <si>
    <t>BASSIN</t>
  </si>
  <si>
    <t>PARAGE ESCARRE SACRE</t>
  </si>
  <si>
    <t>PRISE GREFFE ILIAQUE</t>
  </si>
  <si>
    <t>HANCHE</t>
  </si>
  <si>
    <t>A.M.O. (P.T.H.)</t>
  </si>
  <si>
    <t>ARTHROTOMIE &amp; EXPLOR° &amp; LAVAGE</t>
  </si>
  <si>
    <t>EPIPHYSIODESE COL FEMORAL</t>
  </si>
  <si>
    <t>Forage de la tête fémorale pour ONA</t>
  </si>
  <si>
    <t>Luxation congénitale de hanche + PPP</t>
  </si>
  <si>
    <t>Prothèse totale de hanche</t>
  </si>
  <si>
    <t>Réduction luxation de PTH</t>
  </si>
  <si>
    <t>Reprise de prothèse totale de hanche</t>
  </si>
  <si>
    <t>TENOLYSE DES ISCHIO-JAMBIERS</t>
  </si>
  <si>
    <t>TENOLYSE DU DROIT ANTERIEUR</t>
  </si>
  <si>
    <t>Ténotomie des adducteurs de la hanche</t>
  </si>
  <si>
    <t>FEMUR PROXIMAL</t>
  </si>
  <si>
    <t>Injection de toxine botulique</t>
  </si>
  <si>
    <t>Ostéotomie sous-trochantérienne</t>
  </si>
  <si>
    <t>FEMUR DIAPHYSE</t>
  </si>
  <si>
    <t>Amputation de cuisse</t>
  </si>
  <si>
    <t>CHANGEMENT PLATRE CRURO-PEDIEUX</t>
  </si>
  <si>
    <t xml:space="preserve">Cure pseudarthrose </t>
  </si>
  <si>
    <t>FEMUR DISTAL</t>
  </si>
  <si>
    <t>Ostéotomie supracondylienne de fémur</t>
  </si>
  <si>
    <t>Exostose du fémur</t>
  </si>
  <si>
    <t>GENOU</t>
  </si>
  <si>
    <t>Ablation matériel profond</t>
  </si>
  <si>
    <t>Arthroplastie fémoro-tibiale (mosaico-plastie)</t>
  </si>
  <si>
    <t>Arthroscopie de genou (diagnostique)</t>
  </si>
  <si>
    <t>Arthroscopie de genou (irrigation arthrite)</t>
  </si>
  <si>
    <t>Arthroscopie de genou (ostéochondrite)</t>
  </si>
  <si>
    <t>Arthroscopie de genou + méniscectomie partielle</t>
  </si>
  <si>
    <t>Arthroscopie de genou + suture méniscale</t>
  </si>
  <si>
    <t>Arthroscopie diagnostique</t>
  </si>
  <si>
    <t>Bursectomie pré-rotulienne</t>
  </si>
  <si>
    <t>EPIPHYSIODESE GENOU</t>
  </si>
  <si>
    <t>Kyste de la patte d'oie</t>
  </si>
  <si>
    <t>Kyste poplité</t>
  </si>
  <si>
    <t>Lambeau jumeau externe</t>
  </si>
  <si>
    <t>Luxation récidivante de la rotule</t>
  </si>
  <si>
    <t>Ménisectomie arthroscopique</t>
  </si>
  <si>
    <t>Mosaic plasty</t>
  </si>
  <si>
    <t>Ostéotomie de TTA</t>
  </si>
  <si>
    <t>Ostéotomie tibiale valgisation</t>
  </si>
  <si>
    <t>P.T.G.</t>
  </si>
  <si>
    <t>Patellectomie partielle</t>
  </si>
  <si>
    <t>Plastie de plusieurs ligaments du genou</t>
  </si>
  <si>
    <t>PLASTIE DE ROTULE</t>
  </si>
  <si>
    <t>Plastie du ligament croisé antérieur</t>
  </si>
  <si>
    <t>Plastie du tendon quadricipital</t>
  </si>
  <si>
    <t>Plastie du tendon rotulien</t>
  </si>
  <si>
    <t>Pride arthroscopique</t>
  </si>
  <si>
    <t>Prothèse totale de genou</t>
  </si>
  <si>
    <t>Prothèse unicompartimentale de genou</t>
  </si>
  <si>
    <t>Reprise de prothèse totale de genou</t>
  </si>
  <si>
    <t>Section aileron externe arthroscopique</t>
  </si>
  <si>
    <t>JAMBE</t>
  </si>
  <si>
    <t>Amputation de jambe</t>
  </si>
  <si>
    <t>Biopsie de tumeur osseuse par curetage</t>
  </si>
  <si>
    <t>Curetage tibia sous AG</t>
  </si>
  <si>
    <t>Hernie musculaire</t>
  </si>
  <si>
    <t>Ostéotomie du plateau tibial</t>
  </si>
  <si>
    <t>Pseudarthrose de tibia</t>
  </si>
  <si>
    <t>Réfection de moignon de jambe</t>
  </si>
  <si>
    <t>TENOLYSE DU TENDON D'ACHILLE</t>
  </si>
  <si>
    <t>CHEVILLE</t>
  </si>
  <si>
    <t>Allongement tendon achille</t>
  </si>
  <si>
    <t>Arthrodèse tibio-astragalienne</t>
  </si>
  <si>
    <t>Arthrodèse tibio-tarsienne</t>
  </si>
  <si>
    <t>Arthroscopie de cheville (ostéochondrite)</t>
  </si>
  <si>
    <t>DRAINAGE ABCES CHEVILLE</t>
  </si>
  <si>
    <t>Ligamentoplastie cheville</t>
  </si>
  <si>
    <t>Peignage du tendon d'Achille</t>
  </si>
  <si>
    <t>Plastie du tendon d'Achille</t>
  </si>
  <si>
    <t>Plastie du tendon du jambier antérieur</t>
  </si>
  <si>
    <t>Plastie du tendon du jambier postérieur</t>
  </si>
  <si>
    <t>Prothèse de cheville</t>
  </si>
  <si>
    <t>Ténosynovite du court péroné</t>
  </si>
  <si>
    <t>Ténotomie du tendon d'Achille</t>
  </si>
  <si>
    <t>Transposition du jambier antérieur</t>
  </si>
  <si>
    <t>Transposition du jambier postérieur</t>
  </si>
  <si>
    <t>VISSAGE SYNDESMOSE TIBIO-PERONIERE</t>
  </si>
  <si>
    <t>PIED</t>
  </si>
  <si>
    <t>Allongement extenseurs pied</t>
  </si>
  <si>
    <t>Amputation d'un orteil</t>
  </si>
  <si>
    <t>Aponévrectomie plantaire (mal de Lederhose)</t>
  </si>
  <si>
    <t>Aponévrotomie plantaire</t>
  </si>
  <si>
    <t>Arthrodèse inter-phalangienne</t>
  </si>
  <si>
    <t>Arthrodèse médiotars ss-astra et tibio-tars</t>
  </si>
  <si>
    <t>Arthrodèse médiotarsienne et sous-astra.</t>
  </si>
  <si>
    <t>Arthrodèse métatarso-phalangienne</t>
  </si>
  <si>
    <t>Arthrodèse sous-astragalienne</t>
  </si>
  <si>
    <t>Arthrodèse tarse</t>
  </si>
  <si>
    <t>Arthroplastie interphalangienne 1 orteil</t>
  </si>
  <si>
    <t>ARTHROTOMIE MT-PHALANGIENNE 1er RAYON</t>
  </si>
  <si>
    <t>CURE HALLUX VALGUS</t>
  </si>
  <si>
    <t>CURE ORTEILS  EN MARTEAU</t>
  </si>
  <si>
    <t>CURE OSTEONECROSE ASTRAGALE</t>
  </si>
  <si>
    <t>CURE PIED BOT</t>
  </si>
  <si>
    <t>CURE PIED DIABETIQUE</t>
  </si>
  <si>
    <t>Cure radicale d'ongle incarné</t>
  </si>
  <si>
    <t>Curetage du tarse sous AG</t>
  </si>
  <si>
    <t>Curetage ostéite phalange</t>
  </si>
  <si>
    <t>Exérèse d'un névrôme de Morton</t>
  </si>
  <si>
    <t>Exostose du dos du pied</t>
  </si>
  <si>
    <t>Hallux rigidus</t>
  </si>
  <si>
    <t>Hallux valgus (résection d'exostose)</t>
  </si>
  <si>
    <t>INFILTRATION EPINE CALCANEENNE</t>
  </si>
  <si>
    <t>INFILTRATION SOUS-ASTRAGALIENNE</t>
  </si>
  <si>
    <t>Kyste synovial dorsal</t>
  </si>
  <si>
    <t>Kyste synovial plantaire</t>
  </si>
  <si>
    <t>Neurolyse nerf plantaire</t>
  </si>
  <si>
    <t>Orteil en griffe</t>
  </si>
  <si>
    <t>Ostéotomie de calcanéum</t>
  </si>
  <si>
    <t>Ostéotomie de plusieurs métatarsien (Weil)</t>
  </si>
  <si>
    <t>Ostéotomie du cuboïde</t>
  </si>
  <si>
    <t>Ostéotomie du naviculaire</t>
  </si>
  <si>
    <t>Ostéotomie d'un métatarsien</t>
  </si>
  <si>
    <t>Ostéotomie d'un métatarsien (Weil)</t>
  </si>
  <si>
    <t>Pied bot</t>
  </si>
  <si>
    <t>Quintus varus</t>
  </si>
  <si>
    <t>RESECTION EXOSTOSE 1er MT</t>
  </si>
  <si>
    <t>Résection inter-phalangienne d'un orteil</t>
  </si>
  <si>
    <t>Résection métatarso-phalangienne d'un orteil</t>
  </si>
  <si>
    <t>Ténotomie extenseurs d'orteils</t>
  </si>
  <si>
    <t>TOTAL GENERAL</t>
  </si>
  <si>
    <t>TRAUMATOLOGIE</t>
  </si>
  <si>
    <t>ARTHROPLASTIE</t>
  </si>
  <si>
    <t>ARTHROTOMIE ET EXPLORATION</t>
  </si>
  <si>
    <t>Fracture tête humérale ostéosynthèse</t>
  </si>
  <si>
    <t>LUXATION ACROMIO-CLAVICULAIRE</t>
  </si>
  <si>
    <t>REDUCTION LUXATION</t>
  </si>
  <si>
    <t>Réduction de luxation d'épaule</t>
  </si>
  <si>
    <t>Réduction luxation et fracture d'épaule</t>
  </si>
  <si>
    <t>Fracture de clavicule</t>
  </si>
  <si>
    <t>Pseudarthrose de clavicule</t>
  </si>
  <si>
    <t>A.M.O. (F.E.H.)</t>
  </si>
  <si>
    <t>Ablation clou centro-médullaire</t>
  </si>
  <si>
    <t>Fracture diaphyse humérale</t>
  </si>
  <si>
    <t>Fracture humérale</t>
  </si>
  <si>
    <t>FRACTURE PALETTE HUMERALE</t>
  </si>
  <si>
    <t>LAVAGE ET PARAGE PLAIE DU BRAS</t>
  </si>
  <si>
    <t>Pseudarthrose diaphyse humérale</t>
  </si>
  <si>
    <t>A.M.O. (VIS , BROCHES ET FIL DE CERCLAGE)</t>
  </si>
  <si>
    <t>Fracture de palette humérale ostéosynthèse</t>
  </si>
  <si>
    <t>Fracture d'épicondyle ou d'épitrochlée</t>
  </si>
  <si>
    <t>Fracture d'olécrâne</t>
  </si>
  <si>
    <t>Fracture supracondylienne humérale</t>
  </si>
  <si>
    <t>Fracture-luxation coude sanglant</t>
  </si>
  <si>
    <t>Olécrane ostéosynthèse</t>
  </si>
  <si>
    <t>REDUCTION PRONATION DOULOUREUSE</t>
  </si>
  <si>
    <t>Réduction de luxation et fracture de coude</t>
  </si>
  <si>
    <t>Abcès profond</t>
  </si>
  <si>
    <t>un os avant bras ostéosynthèse</t>
  </si>
  <si>
    <t>deux tendons fléchisseurs suture</t>
  </si>
  <si>
    <t>Fracture diaphyse deux os de l'avant-bras</t>
  </si>
  <si>
    <t>Fracture diaphyse un os de l'avant-bras</t>
  </si>
  <si>
    <t>Fracture distale 1 ou 2 os avant-bras</t>
  </si>
  <si>
    <t>Fracture-luxation de Monteggia</t>
  </si>
  <si>
    <t>Greffe de peau</t>
  </si>
  <si>
    <t>Pseudarthrose un os avant-bras</t>
  </si>
  <si>
    <t>Réduction de fracture diaphyse 2 os avt-bras</t>
  </si>
  <si>
    <t>Abcès profond main</t>
  </si>
  <si>
    <t>Amputation doigt</t>
  </si>
  <si>
    <t>Brochage métacarpien</t>
  </si>
  <si>
    <t>Brochage plusieurs métas même main</t>
  </si>
  <si>
    <t>Deux tendons extenseurs</t>
  </si>
  <si>
    <t>Deux tendons fléchisseurs</t>
  </si>
  <si>
    <t>Fracture de doigt</t>
  </si>
  <si>
    <t>Fracture de plusieurs métacarpiens</t>
  </si>
  <si>
    <t>Fracture d'un métacarpien</t>
  </si>
  <si>
    <t>Fracture extrémité distale radius</t>
  </si>
  <si>
    <t>Fracture luxation plusiaurs métacarpiens</t>
  </si>
  <si>
    <t>Lambeau doigt V-Y</t>
  </si>
  <si>
    <t>Lambeau pédiculé</t>
  </si>
  <si>
    <t>Luxation de plusieurs doigt (trait. sanglant)</t>
  </si>
  <si>
    <t>Luxation d'un doigt (traitement sanglant)</t>
  </si>
  <si>
    <t>Ostéosynthèse doigt</t>
  </si>
  <si>
    <t>Pseudarthrose doigt</t>
  </si>
  <si>
    <t>Pseudarthrose d'un os du carpe</t>
  </si>
  <si>
    <t>Pseudarthrose scaphoide</t>
  </si>
  <si>
    <t>Quatre tendons extenseurs</t>
  </si>
  <si>
    <t>Réduction de luxation d'un doigt</t>
  </si>
  <si>
    <t>Réduction fracture distale 1 ou 2 os avant-bras</t>
  </si>
  <si>
    <t>Réduction fracture d'un doigt</t>
  </si>
  <si>
    <t>Réduction ortho 1 méta</t>
  </si>
  <si>
    <t>Réduction ortho extrémité distale radius</t>
  </si>
  <si>
    <t>Réimplantation doigt</t>
  </si>
  <si>
    <t>Suture 1 tendon extenseur</t>
  </si>
  <si>
    <t>Suture 1 tendon fléchisseur</t>
  </si>
  <si>
    <t>Suture 2 tendon extenseur</t>
  </si>
  <si>
    <t>Suture 3 ou + tendon extenseur</t>
  </si>
  <si>
    <t>Suture nerf collatéral micro</t>
  </si>
  <si>
    <t>Suture nerf cubital</t>
  </si>
  <si>
    <t>Synthèse d'un os du carpe</t>
  </si>
  <si>
    <t>Trois tendons extenseurs</t>
  </si>
  <si>
    <t>Trois tendons fléchisseurs</t>
  </si>
  <si>
    <t>Un tendon fléchisseur</t>
  </si>
  <si>
    <t>Arthrodèse cervicale postérieure</t>
  </si>
  <si>
    <t>Ostéosynthèse cotyle</t>
  </si>
  <si>
    <t>Fracture du sacrum</t>
  </si>
  <si>
    <t>Fracture de hanche (prothèse)</t>
  </si>
  <si>
    <t>Fracture de hanche (triple vissage)</t>
  </si>
  <si>
    <t>Hémiarthroplastie de hanche</t>
  </si>
  <si>
    <t>Luxation de hanche (traitement sanglant)</t>
  </si>
  <si>
    <t>Ostéosynthèse col fémoral</t>
  </si>
  <si>
    <t>Réduction d'une luxation de hanche</t>
  </si>
  <si>
    <t>Réduction d'une luxation de PTH</t>
  </si>
  <si>
    <t>Réduction fracture-luxation hanche</t>
  </si>
  <si>
    <t>Fracture pertrochantérienne (clou gamma)</t>
  </si>
  <si>
    <t>Fracture pertrochantérienne (vis-plaque)</t>
  </si>
  <si>
    <t>Fracture sous-trochantérienne</t>
  </si>
  <si>
    <t>Pseudarthrose col fémoral ostéotomie</t>
  </si>
  <si>
    <t>ENCLOUAGE</t>
  </si>
  <si>
    <t>F.E.H.</t>
  </si>
  <si>
    <t>Fracture diaphyse fémorale (clou centromédullaire)</t>
  </si>
  <si>
    <t>Fracture diaphyse fémorale (plaque DCP)</t>
  </si>
  <si>
    <t>Fracture fémorale (PPP)</t>
  </si>
  <si>
    <t>Fracture sur PTH (Bridge Plate)</t>
  </si>
  <si>
    <t>LAVAGE &amp; SUTURE PLAIE CUISSE</t>
  </si>
  <si>
    <t>Ablation clou fémoral</t>
  </si>
  <si>
    <t>Fracture condyle fémoral</t>
  </si>
  <si>
    <t>Fracture diaphyse distale (clou rétrograde)</t>
  </si>
  <si>
    <t>Fracture diaphyse fémorale</t>
  </si>
  <si>
    <t>Fracture intercondylienne</t>
  </si>
  <si>
    <t>Fracture supracondylienne</t>
  </si>
  <si>
    <t>Fracture de plateau tibial</t>
  </si>
  <si>
    <t>Fracture de rotule</t>
  </si>
  <si>
    <t>Fracture rotule ostéosynthèse</t>
  </si>
  <si>
    <t>Plastie tendon quadricipital</t>
  </si>
  <si>
    <t>Plastie tendon rotulien</t>
  </si>
  <si>
    <t>Plateau tibial externe ostéosynthèse</t>
  </si>
  <si>
    <t>Plateaux tibiaux int et ext ostéosynthèse</t>
  </si>
  <si>
    <t>A.M.O. (F.E.H. TIBIA)</t>
  </si>
  <si>
    <t>Ablation mtériel profond</t>
  </si>
  <si>
    <t>Fracture diaphyse tibia</t>
  </si>
  <si>
    <t>Greffe de peau fine</t>
  </si>
  <si>
    <t xml:space="preserve">LAVAGE &amp; SUTURE PLAIE </t>
  </si>
  <si>
    <t>PLASTIE TENDON D'ACHILLE</t>
  </si>
  <si>
    <t>SUTURE TENDON D' ACHILLE</t>
  </si>
  <si>
    <t>Suture tendons péronniers</t>
  </si>
  <si>
    <t>Ténodèse péronniers latéraux</t>
  </si>
  <si>
    <t>Pseudarthrose du tibia</t>
  </si>
  <si>
    <t>A.M.O. (AGRAFES OU VIS  MALLEOLE INTERNE)</t>
  </si>
  <si>
    <t>A.M.O. (PLAQUE MALLEOLE EXTERNE)</t>
  </si>
  <si>
    <t>Bimalléolaire ostéosynthèse</t>
  </si>
  <si>
    <t>FRACTURE PILON TIBIAL</t>
  </si>
  <si>
    <t>FRACTURE TRIMALLEOLAIRE</t>
  </si>
  <si>
    <t>FRACTURE UNIMALLEOLAIRE</t>
  </si>
  <si>
    <t>Pilon tibial ostéosynthèse</t>
  </si>
  <si>
    <t>Plastie tendon achille</t>
  </si>
  <si>
    <t>REDUCT° LUXAT° - FRACTURE CHEVILLE</t>
  </si>
  <si>
    <t>REDUCT° LUXAT° TIBIO-TARSIENNE</t>
  </si>
  <si>
    <t>REDUCTION FRACTURE UNIMALLEOLAIRE</t>
  </si>
  <si>
    <t>Suture tendon achille</t>
  </si>
  <si>
    <t>Fracture du calcanéum</t>
  </si>
  <si>
    <t>Fracture d'un métatarsien</t>
  </si>
  <si>
    <t>Fracture d'un orteil</t>
  </si>
  <si>
    <t>Fracture luxation du tarse</t>
  </si>
  <si>
    <t>FRACTURE MT</t>
  </si>
  <si>
    <t>Luxation d'orteil (traitement sanglant)</t>
  </si>
  <si>
    <t>Luxation sous-astragalienne (trait. sanglant)</t>
  </si>
  <si>
    <t>Ostéosynthèse astragale</t>
  </si>
  <si>
    <t>Réduction de fracture d'un orteil</t>
  </si>
  <si>
    <t>Réduction de luxation d'un orteil</t>
  </si>
  <si>
    <t>Suture de deux tendons fléchisseurs du pied</t>
  </si>
  <si>
    <t>Suture d'un tendon extenseur du pied</t>
  </si>
  <si>
    <t>AGREMENT DES MEDECINS SPECIALISTES</t>
  </si>
  <si>
    <r>
      <t>'Ce carnet de stage doit être renvoyé à la fin de l'année de stage à l’Administration de la Fédération Wallonie-Bruxelles a</t>
    </r>
    <r>
      <rPr>
        <b/>
        <u val="single"/>
        <sz val="10"/>
        <rFont val="Times New Roman"/>
        <family val="1"/>
      </rPr>
      <t>u plus tard six mois après l'achèvement de l'année de stage</t>
    </r>
    <r>
      <rPr>
        <sz val="10"/>
        <rFont val="Times New Roman"/>
        <family val="1"/>
      </rPr>
      <t>.</t>
    </r>
  </si>
  <si>
    <t>RECAPITULATIF DES ABSENCES</t>
  </si>
  <si>
    <t>Année 1</t>
  </si>
  <si>
    <t>Année 2</t>
  </si>
  <si>
    <t>Année 3</t>
  </si>
  <si>
    <t>Année 4</t>
  </si>
  <si>
    <t>Année 5</t>
  </si>
  <si>
    <t>Année 6</t>
  </si>
  <si>
    <t>Année …</t>
  </si>
  <si>
    <r>
      <t>EVALUATION DU CANDIDAT PAR LE MAITRE DE STAGE</t>
    </r>
    <r>
      <rPr>
        <sz val="10"/>
        <rFont val="Calibri"/>
        <family val="2"/>
      </rPr>
      <t xml:space="preserve">  </t>
    </r>
    <r>
      <rPr>
        <b/>
        <sz val="10"/>
        <rFont val="Calibri"/>
        <family val="2"/>
      </rPr>
      <t>(OBLIGATOIRE)</t>
    </r>
  </si>
  <si>
    <t>CRITERES D’EVALUATION</t>
  </si>
  <si>
    <t>APPRECIATION Du Dr</t>
  </si>
  <si>
    <t>……………………………………………………………………….</t>
  </si>
  <si>
    <t>1ere année</t>
  </si>
  <si>
    <t>2e année</t>
  </si>
  <si>
    <t>3e année</t>
  </si>
  <si>
    <t>4e année</t>
  </si>
  <si>
    <t>5e année</t>
  </si>
  <si>
    <t>Par qui l’évaluation est-elle effectuée :</t>
  </si>
  <si>
    <t>Connaissance des sciences cliniques :</t>
  </si>
  <si>
    <t>Connaissance des sciences fondamentales :</t>
  </si>
  <si>
    <t>Par le Maître de stage seul</t>
  </si>
  <si>
    <t>Connaissances techniques :</t>
  </si>
  <si>
    <t>Par la collégialité des médecins ayant le candidat en supervision : voudriez-vous fournir à chaque responsable de secteur une copie de ce document et en faire une synthèse en rapportant les notes obtenues</t>
  </si>
  <si>
    <t>Habileté technique :</t>
  </si>
  <si>
    <t>Recueil et interprétation des données :</t>
  </si>
  <si>
    <t>Appréciation pour chaque rubrique :</t>
  </si>
  <si>
    <t>Décisions appropriées :</t>
  </si>
  <si>
    <r>
      <t xml:space="preserve">- </t>
    </r>
    <r>
      <rPr>
        <b/>
        <sz val="10"/>
        <rFont val="Calibri"/>
        <family val="2"/>
      </rPr>
      <t>A</t>
    </r>
    <r>
      <rPr>
        <sz val="10"/>
        <rFont val="Calibri"/>
        <family val="2"/>
      </rPr>
      <t xml:space="preserve"> (80%)= excellent</t>
    </r>
  </si>
  <si>
    <t>Prise de responsabilité :</t>
  </si>
  <si>
    <r>
      <t xml:space="preserve">- </t>
    </r>
    <r>
      <rPr>
        <b/>
        <sz val="10"/>
        <rFont val="Calibri"/>
        <family val="2"/>
      </rPr>
      <t>B</t>
    </r>
    <r>
      <rPr>
        <sz val="10"/>
        <rFont val="Calibri"/>
        <family val="2"/>
      </rPr>
      <t xml:space="preserve"> (60%)= satisfaisant</t>
    </r>
  </si>
  <si>
    <t>Efficacité en cas d'urgence :</t>
  </si>
  <si>
    <r>
      <t xml:space="preserve">- </t>
    </r>
    <r>
      <rPr>
        <b/>
        <sz val="10"/>
        <rFont val="Calibri"/>
        <family val="2"/>
      </rPr>
      <t xml:space="preserve">C </t>
    </r>
    <r>
      <rPr>
        <sz val="10"/>
        <rFont val="Calibri"/>
        <family val="2"/>
      </rPr>
      <t>(50%)= moyen mais pouvant faire l'objet d'une correction aisée dans la suite du stage ou par une formation  complémentaire</t>
    </r>
  </si>
  <si>
    <t>Organisation du travail et efficacité</t>
  </si>
  <si>
    <t>Tâches administratives : courrier, protocole..</t>
  </si>
  <si>
    <r>
      <t xml:space="preserve">- </t>
    </r>
    <r>
      <rPr>
        <b/>
        <sz val="10"/>
        <rFont val="Calibri"/>
        <family val="2"/>
      </rPr>
      <t>D</t>
    </r>
    <r>
      <rPr>
        <sz val="10"/>
        <rFont val="Calibri"/>
        <family val="2"/>
      </rPr>
      <t xml:space="preserve"> (40%)= en dessous du niveau attendu pour le stade de formation</t>
    </r>
  </si>
  <si>
    <t>Discipline et ponctualité :</t>
  </si>
  <si>
    <r>
      <t xml:space="preserve">- </t>
    </r>
    <r>
      <rPr>
        <b/>
        <sz val="10"/>
        <rFont val="Calibri"/>
        <family val="2"/>
      </rPr>
      <t>E</t>
    </r>
    <r>
      <rPr>
        <sz val="10"/>
        <rFont val="Calibri"/>
        <family val="2"/>
      </rPr>
      <t xml:space="preserve"> (20%)= insuffisance majeure ne permettant pas d'envisager l’agrément ou le passage dans une année supérieure de formation </t>
    </r>
  </si>
  <si>
    <t>Relation avec les patients :</t>
  </si>
  <si>
    <t>Relations professionnelles :</t>
  </si>
  <si>
    <r>
      <t xml:space="preserve">1. </t>
    </r>
    <r>
      <rPr>
        <u val="single"/>
        <sz val="10"/>
        <rFont val="Calibri"/>
        <family val="2"/>
      </rPr>
      <t>Connaissance des sciences cliniques</t>
    </r>
    <r>
      <rPr>
        <sz val="10"/>
        <rFont val="Calibri"/>
        <family val="2"/>
      </rPr>
      <t xml:space="preserve"> :</t>
    </r>
  </si>
  <si>
    <t>Curiosité scientifique :</t>
  </si>
  <si>
    <t>Intérêt porté à la clinique des cas étudiés, aux données radiologiques et biologiques, aux aspects endoscopiques, etc. ...</t>
  </si>
  <si>
    <t>Participation active aux séminaires :</t>
  </si>
  <si>
    <t>Ouverture à I' évolution des autres disciplines médicales et méthodes diagnostiques.</t>
  </si>
  <si>
    <t>Publications scientifiques :</t>
  </si>
  <si>
    <t>Ethique :</t>
  </si>
  <si>
    <r>
      <t xml:space="preserve">2. </t>
    </r>
    <r>
      <rPr>
        <u val="single"/>
        <sz val="10"/>
        <rFont val="Calibri"/>
        <family val="2"/>
      </rPr>
      <t>Connaissance et intérêt portés aux sciences fondamentales</t>
    </r>
    <r>
      <rPr>
        <sz val="10"/>
        <rFont val="Calibri"/>
        <family val="2"/>
      </rPr>
      <t xml:space="preserve"> :</t>
    </r>
  </si>
  <si>
    <t>Evaluation globale</t>
  </si>
  <si>
    <t>Connaissance des techniques chirurgicales, de l'anatomie, de l'anatomie pathologique générale, de l'histologie, de la physiopathologie et de la biochimie…</t>
  </si>
  <si>
    <t>Nom et signature du maitre de stage</t>
  </si>
  <si>
    <r>
      <t xml:space="preserve">3. </t>
    </r>
    <r>
      <rPr>
        <u val="single"/>
        <sz val="10"/>
        <rFont val="Calibri"/>
        <family val="2"/>
      </rPr>
      <t>Connaissance et habileté technique</t>
    </r>
    <r>
      <rPr>
        <sz val="10"/>
        <rFont val="Calibri"/>
        <family val="2"/>
      </rPr>
      <t xml:space="preserve"> :</t>
    </r>
  </si>
  <si>
    <t>Connaissance pratique des principes fondamentaux de la technique de base.</t>
  </si>
  <si>
    <t>Commentaires année 1</t>
  </si>
  <si>
    <t>Capacité d'effectuer personnellement les techniques de base.</t>
  </si>
  <si>
    <t>Soin et habileté dans la dissection.</t>
  </si>
  <si>
    <t>Habileté dans l’exécution et le protocole des prestations techniques.</t>
  </si>
  <si>
    <t>Habileté manuelle comme assistant.</t>
  </si>
  <si>
    <t>Habileté manuelle comme opérateur.</t>
  </si>
  <si>
    <t>Commentaires année 2</t>
  </si>
  <si>
    <r>
      <t xml:space="preserve">4. </t>
    </r>
    <r>
      <rPr>
        <u val="single"/>
        <sz val="10"/>
        <rFont val="Calibri"/>
        <family val="2"/>
      </rPr>
      <t>Recueil et interprétation des données</t>
    </r>
    <r>
      <rPr>
        <sz val="10"/>
        <rFont val="Calibri"/>
        <family val="2"/>
      </rPr>
      <t xml:space="preserve"> :</t>
    </r>
  </si>
  <si>
    <t>Qualité de l’anamnèse et de l’examen des patients</t>
  </si>
  <si>
    <t xml:space="preserve">Analyse et intégration des différents aspects des examens cliniques, biologiques, radiologiques, … </t>
  </si>
  <si>
    <t>Etude des antécédents des patients, du contexte clinique et intégration au diagnostic.</t>
  </si>
  <si>
    <t>Commentaires année 3</t>
  </si>
  <si>
    <t>Soin apporté à poser le diagnostic et à prescrire le traitement.</t>
  </si>
  <si>
    <r>
      <t xml:space="preserve">5. </t>
    </r>
    <r>
      <rPr>
        <u val="single"/>
        <sz val="10"/>
        <rFont val="Calibri"/>
        <family val="2"/>
      </rPr>
      <t>Décision appropriée et sens des responsabilités</t>
    </r>
    <r>
      <rPr>
        <sz val="10"/>
        <rFont val="Calibri"/>
        <family val="2"/>
      </rPr>
      <t xml:space="preserve"> :</t>
    </r>
  </si>
  <si>
    <t>Orientation correcte des examens, demande adéquate des techniques.</t>
  </si>
  <si>
    <t>Maintien du calme dans des situations difficiles.</t>
  </si>
  <si>
    <t>Commentaires année 4</t>
  </si>
  <si>
    <t>Indépendance de jugement, même sous la pression des cliniciens.</t>
  </si>
  <si>
    <t>Prise, à bon escient, de I' avis d'un senior.</t>
  </si>
  <si>
    <t>Connaissance de ses propres limites.</t>
  </si>
  <si>
    <t>Conscience des sanctions thérapeutiques engendrées par le diagnostic.</t>
  </si>
  <si>
    <t>Prise des décisions adéquates concernant I' exploitation didactique et l'iconographie.</t>
  </si>
  <si>
    <t>Commentaires année 5</t>
  </si>
  <si>
    <r>
      <t xml:space="preserve">6 </t>
    </r>
    <r>
      <rPr>
        <u val="single"/>
        <sz val="10"/>
        <rFont val="Calibri"/>
        <family val="2"/>
      </rPr>
      <t>Efficacité en cas d'urgence</t>
    </r>
  </si>
  <si>
    <t>Sang froid et attitude devant les situations tendues ou de stress</t>
  </si>
  <si>
    <t>Disponibilité, fiabilité, efficacité.</t>
  </si>
  <si>
    <r>
      <t xml:space="preserve">7 </t>
    </r>
    <r>
      <rPr>
        <u val="single"/>
        <sz val="10"/>
        <rFont val="Calibri"/>
        <family val="2"/>
      </rPr>
      <t>Organisation du travail et efficacité</t>
    </r>
    <r>
      <rPr>
        <sz val="10"/>
        <rFont val="Calibri"/>
        <family val="2"/>
      </rPr>
      <t xml:space="preserve"> :</t>
    </r>
  </si>
  <si>
    <t>Méthode et rigueur dans le travail, vision des choses.</t>
  </si>
  <si>
    <t>Efficacité à "sérier" les problèmes et à terminer le travail entamé jusqu'au bout.</t>
  </si>
  <si>
    <t xml:space="preserve">Ordre dans le bureau du médecin, </t>
  </si>
  <si>
    <t>Qualité des notes et connaissance du dossier.</t>
  </si>
  <si>
    <t xml:space="preserve">Soin dans les tâches administratives, </t>
  </si>
  <si>
    <t>Gestion et rédaction du courrier</t>
  </si>
  <si>
    <t>Clarté des ordres de soin.</t>
  </si>
  <si>
    <t>Examens préopératoires et postopératoires</t>
  </si>
  <si>
    <r>
      <t xml:space="preserve">8 </t>
    </r>
    <r>
      <rPr>
        <u val="single"/>
        <sz val="10"/>
        <rFont val="Calibri"/>
        <family val="2"/>
      </rPr>
      <t xml:space="preserve">Discipline </t>
    </r>
    <r>
      <rPr>
        <b/>
        <u val="single"/>
        <sz val="10"/>
        <rFont val="Calibri"/>
        <family val="2"/>
      </rPr>
      <t xml:space="preserve">- </t>
    </r>
    <r>
      <rPr>
        <u val="single"/>
        <sz val="10"/>
        <rFont val="Calibri"/>
        <family val="2"/>
      </rPr>
      <t>ponctualité</t>
    </r>
    <r>
      <rPr>
        <sz val="10"/>
        <rFont val="Calibri"/>
        <family val="2"/>
      </rPr>
      <t xml:space="preserve"> :</t>
    </r>
  </si>
  <si>
    <t>Fiabilité et respect des horaires du service, disponibilité (plus tard ou plus tôt, si nécessaire ).</t>
  </si>
  <si>
    <r>
      <t xml:space="preserve">9 </t>
    </r>
    <r>
      <rPr>
        <u val="single"/>
        <sz val="10"/>
        <rFont val="Calibri"/>
        <family val="2"/>
      </rPr>
      <t>Relation avec les patients :</t>
    </r>
  </si>
  <si>
    <t>Qualité du contact avec le patient et sa famille : gentillesse, inspire confiance.</t>
  </si>
  <si>
    <t>Aptitude à la communication à l’information</t>
  </si>
  <si>
    <r>
      <t xml:space="preserve">10 </t>
    </r>
    <r>
      <rPr>
        <u val="single"/>
        <sz val="10"/>
        <rFont val="Calibri"/>
        <family val="2"/>
      </rPr>
      <t>Relations paramédicales</t>
    </r>
    <r>
      <rPr>
        <sz val="10"/>
        <rFont val="Calibri"/>
        <family val="2"/>
      </rPr>
      <t xml:space="preserve"> :</t>
    </r>
  </si>
  <si>
    <t xml:space="preserve">Qualité des contacts avec le personnel technique, infirmier et le secrétariat, </t>
  </si>
  <si>
    <t xml:space="preserve">Respect de leur travail, </t>
  </si>
  <si>
    <t>Ecoute des problèmes éventuels et aide apporte à les résoudre ( ex. dicter un protocole en parlant distinctement).</t>
  </si>
  <si>
    <t>Gestion appropriée des situations conflictuelles.</t>
  </si>
  <si>
    <t>Opinion du personnel.</t>
  </si>
  <si>
    <r>
      <t xml:space="preserve">11 </t>
    </r>
    <r>
      <rPr>
        <u val="single"/>
        <sz val="10"/>
        <rFont val="Calibri"/>
        <family val="2"/>
      </rPr>
      <t>Relations professionnelles</t>
    </r>
    <r>
      <rPr>
        <sz val="10"/>
        <rFont val="Calibri"/>
        <family val="2"/>
      </rPr>
      <t xml:space="preserve"> :</t>
    </r>
  </si>
  <si>
    <t>Sens de I' équipe, collaboration, humeur égale et dialogue.</t>
  </si>
  <si>
    <r>
      <t xml:space="preserve">12. </t>
    </r>
    <r>
      <rPr>
        <u val="single"/>
        <sz val="10"/>
        <rFont val="Calibri"/>
        <family val="2"/>
      </rPr>
      <t>Curiosité scientifique</t>
    </r>
    <r>
      <rPr>
        <sz val="10"/>
        <rFont val="Calibri"/>
        <family val="2"/>
      </rPr>
      <t xml:space="preserve"> :</t>
    </r>
  </si>
  <si>
    <t>Suivi des données de la littérature, recours aux livres, revues et recherche bibliographique.</t>
  </si>
  <si>
    <t>Aptitude à I' exploitation scientifique du matériel ou à la mise en route éventuelle d’expérimentations en rapport avec les problématiques cliniques.</t>
  </si>
  <si>
    <t>Intérêt à suivre de près le développement méthodologique et scientifique.</t>
  </si>
  <si>
    <t>13 Participation active aux séminaire :</t>
  </si>
  <si>
    <t>Aptitude à la présentation des cas cliniques ou exposés…</t>
  </si>
  <si>
    <t>14 Publications scientifiques :</t>
  </si>
  <si>
    <t>Désir de réaliser une publication.  Demande d’aide…</t>
  </si>
  <si>
    <r>
      <t xml:space="preserve">15 </t>
    </r>
    <r>
      <rPr>
        <u val="single"/>
        <sz val="10"/>
        <rFont val="Calibri"/>
        <family val="2"/>
      </rPr>
      <t>Ethique</t>
    </r>
    <r>
      <rPr>
        <sz val="10"/>
        <rFont val="Calibri"/>
        <family val="2"/>
      </rPr>
      <t xml:space="preserve"> :</t>
    </r>
  </si>
  <si>
    <t xml:space="preserve">Honnêteté intellectuelle, </t>
  </si>
  <si>
    <t xml:space="preserve">Reconnaissance de ses propres erreurs, </t>
  </si>
  <si>
    <t>Modestie, savoir dire "je ne sais pas".</t>
  </si>
  <si>
    <t>Résistance physique</t>
  </si>
  <si>
    <t>6e année</t>
  </si>
  <si>
    <t xml:space="preserve">… année </t>
  </si>
  <si>
    <t>A= nombre de jour d'absence pout maladie*
B=  nombre de jours d'absence pour congé de maternité*
C= nombre de jour de congés scientifiques*
D= nombre de jours d'absence pour congés de circonstance (mariage, décès, etc.)
E= journées de travail effectives*
F = Autres absences
*= 1 par jour plein; 0,5 par demi-jour</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</si>
</sst>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F&quot;;\-#,##0\ &quot;F&quot;"/>
    <numFmt numFmtId="189" formatCode="#,##0\ &quot;F&quot;;[Red]\-#,##0\ &quot;F&quot;"/>
    <numFmt numFmtId="190" formatCode="#,##0.00\ &quot;F&quot;;\-#,##0.00\ &quot;F&quot;"/>
    <numFmt numFmtId="191" formatCode="#,##0.00\ &quot;F&quot;;[Red]\-#,##0.00\ &quot;F&quot;"/>
    <numFmt numFmtId="192" formatCode="_-* #,##0\ &quot;F&quot;_-;\-* #,##0\ &quot;F&quot;_-;_-* &quot;-&quot;\ &quot;F&quot;_-;_-@_-"/>
    <numFmt numFmtId="193" formatCode="_-* #,##0\ _F_-;\-* #,##0\ _F_-;_-* &quot;-&quot;\ _F_-;_-@_-"/>
    <numFmt numFmtId="194" formatCode="_-* #,##0.00\ &quot;F&quot;_-;\-* #,##0.00\ &quot;F&quot;_-;_-* &quot;-&quot;??\ &quot;F&quot;_-;_-@_-"/>
    <numFmt numFmtId="195" formatCode="_-* #,##0.00\ _F_-;\-* #,##0.00\ _F_-;_-* &quot;-&quot;??\ _F_-;_-@_-"/>
    <numFmt numFmtId="196" formatCode="#,##0&quot; F&quot;;\-#,##0&quot; F&quot;"/>
    <numFmt numFmtId="197" formatCode="#,##0&quot; F&quot;;[Red]\-#,##0&quot; F&quot;"/>
    <numFmt numFmtId="198" formatCode="#,##0.00&quot; F&quot;;\-#,##0.00&quot; F&quot;"/>
    <numFmt numFmtId="199" formatCode="#,##0.00&quot; F&quot;;[Red]\-#,##0.00&quot; F&quot;"/>
    <numFmt numFmtId="200" formatCode="#,##0\ &quot;BF&quot;;\-#,##0\ &quot;BF&quot;"/>
    <numFmt numFmtId="201" formatCode="#,##0\ &quot;BF&quot;;[Red]\-#,##0\ &quot;BF&quot;"/>
    <numFmt numFmtId="202" formatCode="#,##0.00\ &quot;BF&quot;;\-#,##0.00\ &quot;BF&quot;"/>
    <numFmt numFmtId="203" formatCode="#,##0.00\ &quot;BF&quot;;[Red]\-#,##0.00\ &quot;BF&quot;"/>
    <numFmt numFmtId="204" formatCode="&quot;$&quot;#,##0;\-&quot;$&quot;#,##0"/>
    <numFmt numFmtId="205" formatCode="&quot;$&quot;#,##0;[Red]\-&quot;$&quot;#,##0"/>
    <numFmt numFmtId="206" formatCode="&quot;$&quot;#,##0.00;\-&quot;$&quot;#,##0.00"/>
    <numFmt numFmtId="207" formatCode="&quot;$&quot;#,##0.00;[Red]\-&quot;$&quot;#,##0.00"/>
    <numFmt numFmtId="208" formatCode="mm/d/yy"/>
    <numFmt numFmtId="209" formatCode="hh:mm\ AM/PM"/>
    <numFmt numFmtId="210" formatCode="hh:mm:ss\ AM/PM"/>
    <numFmt numFmtId="211" formatCode="mm/d/yy\ hh:mm"/>
    <numFmt numFmtId="212" formatCode="#,##0&quot; FB&quot;;\-#,##0&quot; FB&quot;"/>
    <numFmt numFmtId="213" formatCode="#,##0&quot; FB&quot;;[Red]\-#,##0&quot; FB&quot;"/>
    <numFmt numFmtId="214" formatCode="#,##0.00&quot; FB&quot;;\-#,##0.00&quot; FB&quot;"/>
    <numFmt numFmtId="215" formatCode="#,##0.00&quot; FB&quot;;[Red]\-#,##0.00&quot; FB&quot;"/>
    <numFmt numFmtId="216" formatCode="#,##0&quot; BF&quot;;\-#,##0&quot; BF&quot;"/>
    <numFmt numFmtId="217" formatCode="#,##0&quot; BF&quot;;[Red]\-#,##0&quot; BF&quot;"/>
    <numFmt numFmtId="218" formatCode="#,##0.00&quot; BF&quot;;\-#,##0.00&quot; BF&quot;"/>
    <numFmt numFmtId="219" formatCode="#,##0.00&quot; BF&quot;;[Red]\-#,##0.00&quot; BF&quot;"/>
    <numFmt numFmtId="220" formatCode="_-* #,##0\ &quot;BF&quot;_-;\-* #,##0\ &quot;BF&quot;_-;_-* &quot;-&quot;\ &quot;BF&quot;_-;_-@_-"/>
    <numFmt numFmtId="221" formatCode="_-* #,##0\ _B_F_-;\-* #,##0\ _B_F_-;_-* &quot;-&quot;\ _B_F_-;_-@_-"/>
    <numFmt numFmtId="222" formatCode="_-* #,##0.00\ &quot;BF&quot;_-;\-* #,##0.00\ &quot;BF&quot;_-;_-* &quot;-&quot;??\ &quot;BF&quot;_-;_-@_-"/>
    <numFmt numFmtId="223" formatCode="_-* #,##0.00\ _B_F_-;\-* #,##0.00\ _B_F_-;_-* &quot;-&quot;??\ _B_F_-;_-@_-"/>
    <numFmt numFmtId="224" formatCode="#,##0_ _F;\-#,##0_ _F"/>
    <numFmt numFmtId="225" formatCode="0.E+00"/>
    <numFmt numFmtId="226" formatCode="0.00;[Red]0.00"/>
    <numFmt numFmtId="227" formatCode="mm/dd/yy"/>
  </numFmts>
  <fonts count="131">
    <font>
      <sz val="9.5"/>
      <name val="MS Sans Serif"/>
      <family val="2"/>
    </font>
    <font>
      <b/>
      <sz val="10"/>
      <name val="MS Sans Serif"/>
      <family val="0"/>
    </font>
    <font>
      <i/>
      <sz val="10"/>
      <name val="MS Sans Serif"/>
      <family val="0"/>
    </font>
    <font>
      <b/>
      <i/>
      <sz val="10"/>
      <name val="MS Sans Serif"/>
      <family val="0"/>
    </font>
    <font>
      <sz val="10"/>
      <name val="MS Sans Serif"/>
      <family val="0"/>
    </font>
    <font>
      <sz val="10"/>
      <name val="Arial"/>
      <family val="2"/>
    </font>
    <font>
      <sz val="9.5"/>
      <name val="Arial"/>
      <family val="2"/>
    </font>
    <font>
      <b/>
      <sz val="14"/>
      <name val="Arial"/>
      <family val="2"/>
    </font>
    <font>
      <b/>
      <sz val="16"/>
      <name val="Arial"/>
      <family val="2"/>
    </font>
    <font>
      <sz val="16"/>
      <name val="Arial"/>
      <family val="2"/>
    </font>
    <font>
      <b/>
      <sz val="10"/>
      <name val="Arial"/>
      <family val="2"/>
    </font>
    <font>
      <sz val="8"/>
      <name val="Arial"/>
      <family val="2"/>
    </font>
    <font>
      <b/>
      <sz val="12"/>
      <name val="Arial"/>
      <family val="2"/>
    </font>
    <font>
      <sz val="14"/>
      <name val="Arial"/>
      <family val="2"/>
    </font>
    <font>
      <sz val="12"/>
      <name val="Arial"/>
      <family val="2"/>
    </font>
    <font>
      <b/>
      <sz val="13.5"/>
      <name val="Arial"/>
      <family val="2"/>
    </font>
    <font>
      <sz val="9"/>
      <name val="Arial"/>
      <family val="2"/>
    </font>
    <font>
      <b/>
      <sz val="9"/>
      <name val="Arial"/>
      <family val="2"/>
    </font>
    <font>
      <b/>
      <sz val="12"/>
      <name val="Times New Roman"/>
      <family val="1"/>
    </font>
    <font>
      <sz val="10"/>
      <name val="Times New Roman"/>
      <family val="1"/>
    </font>
    <font>
      <b/>
      <sz val="14"/>
      <name val="Times New Roman"/>
      <family val="1"/>
    </font>
    <font>
      <sz val="9.5"/>
      <name val="Times New Roman"/>
      <family val="1"/>
    </font>
    <font>
      <b/>
      <sz val="10"/>
      <name val="Times New Roman"/>
      <family val="1"/>
    </font>
    <font>
      <b/>
      <sz val="9.5"/>
      <name val="Times New Roman"/>
      <family val="1"/>
    </font>
    <font>
      <sz val="14"/>
      <name val="Times New Roman"/>
      <family val="1"/>
    </font>
    <font>
      <sz val="12"/>
      <name val="Times New Roman"/>
      <family val="1"/>
    </font>
    <font>
      <b/>
      <sz val="11"/>
      <name val="Times New Roman"/>
      <family val="1"/>
    </font>
    <font>
      <sz val="8"/>
      <name val="Times New Roman"/>
      <family val="1"/>
    </font>
    <font>
      <sz val="18"/>
      <name val="Times New Roman"/>
      <family val="1"/>
    </font>
    <font>
      <sz val="11"/>
      <name val="Times New Roman"/>
      <family val="1"/>
    </font>
    <font>
      <b/>
      <sz val="11"/>
      <color indexed="10"/>
      <name val="Times New Roman"/>
      <family val="1"/>
    </font>
    <font>
      <b/>
      <sz val="10"/>
      <color indexed="10"/>
      <name val="Times New Roman"/>
      <family val="1"/>
    </font>
    <font>
      <b/>
      <sz val="13.5"/>
      <name val="Times New Roman"/>
      <family val="1"/>
    </font>
    <font>
      <sz val="13.5"/>
      <name val="Times New Roman"/>
      <family val="1"/>
    </font>
    <font>
      <sz val="8.5"/>
      <name val="Times New Roman"/>
      <family val="1"/>
    </font>
    <font>
      <sz val="24"/>
      <name val="Times New Roman"/>
      <family val="1"/>
    </font>
    <font>
      <sz val="9"/>
      <name val="Times New Roman"/>
      <family val="1"/>
    </font>
    <font>
      <sz val="9"/>
      <color indexed="10"/>
      <name val="Times New Roman"/>
      <family val="1"/>
    </font>
    <font>
      <b/>
      <sz val="12"/>
      <color indexed="10"/>
      <name val="Times New Roman"/>
      <family val="1"/>
    </font>
    <font>
      <sz val="12"/>
      <name val="MS Sans Serif"/>
      <family val="2"/>
    </font>
    <font>
      <b/>
      <sz val="9.5"/>
      <color indexed="10"/>
      <name val="MS Sans Serif"/>
      <family val="0"/>
    </font>
    <font>
      <b/>
      <sz val="9"/>
      <name val="Times New Roman"/>
      <family val="1"/>
    </font>
    <font>
      <b/>
      <sz val="11"/>
      <color indexed="34"/>
      <name val="Times New Roman"/>
      <family val="0"/>
    </font>
    <font>
      <sz val="11"/>
      <name val="Arial"/>
      <family val="2"/>
    </font>
    <font>
      <b/>
      <sz val="11"/>
      <color indexed="10"/>
      <name val="Arial"/>
      <family val="2"/>
    </font>
    <font>
      <b/>
      <sz val="8"/>
      <name val="Times New Roman"/>
      <family val="1"/>
    </font>
    <font>
      <sz val="9.5"/>
      <color indexed="10"/>
      <name val="Times New Roman"/>
      <family val="1"/>
    </font>
    <font>
      <b/>
      <sz val="9"/>
      <color indexed="10"/>
      <name val="Times New Roman"/>
      <family val="1"/>
    </font>
    <font>
      <b/>
      <u val="single"/>
      <sz val="10"/>
      <color indexed="10"/>
      <name val="Times New Roman"/>
      <family val="1"/>
    </font>
    <font>
      <b/>
      <u val="single"/>
      <sz val="9"/>
      <color indexed="10"/>
      <name val="Times New Roman"/>
      <family val="1"/>
    </font>
    <font>
      <b/>
      <sz val="12"/>
      <name val="MS Sans Serif"/>
      <family val="2"/>
    </font>
    <font>
      <sz val="11"/>
      <color indexed="10"/>
      <name val="Arial"/>
      <family val="2"/>
    </font>
    <font>
      <b/>
      <sz val="11"/>
      <color indexed="48"/>
      <name val="Arial"/>
      <family val="2"/>
    </font>
    <font>
      <b/>
      <sz val="9.5"/>
      <color indexed="12"/>
      <name val="MS Sans Serif"/>
      <family val="2"/>
    </font>
    <font>
      <sz val="10"/>
      <color indexed="48"/>
      <name val="Arial"/>
      <family val="0"/>
    </font>
    <font>
      <b/>
      <sz val="9.5"/>
      <color indexed="48"/>
      <name val="MS Sans Serif"/>
      <family val="2"/>
    </font>
    <font>
      <b/>
      <sz val="8"/>
      <name val="Arial"/>
      <family val="2"/>
    </font>
    <font>
      <b/>
      <sz val="8"/>
      <color indexed="10"/>
      <name val="Arial"/>
      <family val="2"/>
    </font>
    <font>
      <b/>
      <sz val="8"/>
      <color indexed="12"/>
      <name val="Arial"/>
      <family val="2"/>
    </font>
    <font>
      <sz val="8"/>
      <color indexed="48"/>
      <name val="Arial"/>
      <family val="2"/>
    </font>
    <font>
      <b/>
      <sz val="8"/>
      <color indexed="48"/>
      <name val="Arial"/>
      <family val="2"/>
    </font>
    <font>
      <b/>
      <u val="single"/>
      <sz val="12"/>
      <name val="Arial"/>
      <family val="2"/>
    </font>
    <font>
      <b/>
      <u val="single"/>
      <sz val="10"/>
      <name val="Times New Roman"/>
      <family val="1"/>
    </font>
    <font>
      <b/>
      <u val="single"/>
      <sz val="14"/>
      <name val="Arial Narrow"/>
      <family val="2"/>
    </font>
    <font>
      <sz val="14"/>
      <name val="Arial Narrow"/>
      <family val="2"/>
    </font>
    <font>
      <u val="single"/>
      <sz val="14"/>
      <name val="Arial Narrow"/>
      <family val="2"/>
    </font>
    <font>
      <b/>
      <sz val="18"/>
      <name val="Arial Narrow"/>
      <family val="2"/>
    </font>
    <font>
      <b/>
      <sz val="12"/>
      <name val="Arial Narrow"/>
      <family val="2"/>
    </font>
    <font>
      <sz val="12"/>
      <name val="Arial Narrow"/>
      <family val="2"/>
    </font>
    <font>
      <sz val="10"/>
      <name val="Arial Narrow"/>
      <family val="2"/>
    </font>
    <font>
      <b/>
      <sz val="16"/>
      <color indexed="8"/>
      <name val="Times New Roman"/>
      <family val="1"/>
    </font>
    <font>
      <sz val="9.5"/>
      <name val="Arial Narrow"/>
      <family val="2"/>
    </font>
    <font>
      <b/>
      <sz val="10"/>
      <name val="Arial Narrow"/>
      <family val="2"/>
    </font>
    <font>
      <b/>
      <sz val="10"/>
      <color indexed="10"/>
      <name val="Arial Narrow"/>
      <family val="2"/>
    </font>
    <font>
      <b/>
      <sz val="10"/>
      <color indexed="14"/>
      <name val="Arial Narrow"/>
      <family val="2"/>
    </font>
    <font>
      <b/>
      <sz val="10"/>
      <color indexed="12"/>
      <name val="Arial Narrow"/>
      <family val="2"/>
    </font>
    <font>
      <sz val="10"/>
      <color indexed="10"/>
      <name val="Arial Narrow"/>
      <family val="2"/>
    </font>
    <font>
      <b/>
      <sz val="14"/>
      <color indexed="10"/>
      <name val="Times New Roman"/>
      <family val="1"/>
    </font>
    <font>
      <sz val="8"/>
      <color indexed="8"/>
      <name val="Segoe UI"/>
      <family val="2"/>
    </font>
    <font>
      <u val="single"/>
      <sz val="10"/>
      <name val="Calibri"/>
      <family val="2"/>
    </font>
    <font>
      <sz val="10"/>
      <name val="Calibri"/>
      <family val="2"/>
    </font>
    <font>
      <b/>
      <sz val="10"/>
      <name val="Calibri"/>
      <family val="2"/>
    </font>
    <font>
      <b/>
      <u val="single"/>
      <sz val="10"/>
      <name val="Calibri"/>
      <family val="2"/>
    </font>
    <font>
      <b/>
      <u val="single"/>
      <sz val="8"/>
      <name val="Calibri"/>
      <family val="2"/>
    </font>
    <font>
      <i/>
      <sz val="8"/>
      <name val="Calibri"/>
      <family val="2"/>
    </font>
    <font>
      <b/>
      <sz val="11"/>
      <name val="Calibri"/>
      <family val="2"/>
    </font>
    <font>
      <sz val="9"/>
      <name val="Calibri"/>
      <family val="2"/>
    </font>
    <font>
      <sz val="8"/>
      <name val="Calibri"/>
      <family val="2"/>
    </font>
    <font>
      <sz val="11"/>
      <name val="Calibri"/>
      <family val="2"/>
    </font>
    <font>
      <b/>
      <i/>
      <u val="single"/>
      <sz val="9"/>
      <name val="Calibri"/>
      <family val="2"/>
    </font>
    <font>
      <b/>
      <u val="single"/>
      <sz val="11"/>
      <name val="Calibri"/>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57"/>
      <name val="Cambria"/>
      <family val="2"/>
    </font>
    <font>
      <b/>
      <sz val="15"/>
      <color indexed="57"/>
      <name val="Calibri"/>
      <family val="2"/>
    </font>
    <font>
      <b/>
      <sz val="13"/>
      <color indexed="57"/>
      <name val="Calibri"/>
      <family val="2"/>
    </font>
    <font>
      <b/>
      <sz val="11"/>
      <color indexed="57"/>
      <name val="Calibri"/>
      <family val="2"/>
    </font>
    <font>
      <b/>
      <sz val="11"/>
      <color indexed="8"/>
      <name val="Calibri"/>
      <family val="2"/>
    </font>
    <font>
      <b/>
      <sz val="11"/>
      <color indexed="9"/>
      <name val="Calibri"/>
      <family val="2"/>
    </font>
    <font>
      <sz val="11"/>
      <color indexed="8"/>
      <name val="Times"/>
      <family val="0"/>
    </font>
    <font>
      <b/>
      <sz val="11"/>
      <color indexed="8"/>
      <name val="Times"/>
      <family val="0"/>
    </font>
    <font>
      <b/>
      <sz val="10.5"/>
      <color indexed="57"/>
      <name val="Times"/>
      <family val="0"/>
    </font>
    <font>
      <u val="single"/>
      <sz val="11"/>
      <color indexed="12"/>
      <name val="Times"/>
      <family val="0"/>
    </font>
    <font>
      <b/>
      <sz val="20"/>
      <color indexed="8"/>
      <name val="Times New Roman"/>
      <family val="0"/>
    </font>
    <font>
      <sz val="20"/>
      <color indexed="8"/>
      <name val="Calibri"/>
      <family val="0"/>
    </font>
    <font>
      <sz val="10.5"/>
      <color indexed="8"/>
      <name val="Times"/>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1"/>
        <bgColor indexed="64"/>
      </patternFill>
    </fill>
    <fill>
      <patternFill patternType="solid">
        <fgColor indexed="11"/>
        <bgColor indexed="64"/>
      </patternFill>
    </fill>
    <fill>
      <patternFill patternType="solid">
        <fgColor indexed="1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solid">
        <fgColor indexed="42"/>
        <bgColor indexed="64"/>
      </patternFill>
    </fill>
  </fills>
  <borders count="15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style="thick"/>
      <right>
        <color indexed="63"/>
      </right>
      <top style="thick"/>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color indexed="63"/>
      </right>
      <top style="thick"/>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ck"/>
      <right style="thin"/>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medium"/>
    </border>
    <border>
      <left style="medium"/>
      <right>
        <color indexed="63"/>
      </right>
      <top>
        <color indexed="63"/>
      </top>
      <bottom style="thick"/>
    </border>
    <border>
      <left style="medium"/>
      <right style="medium"/>
      <top style="medium"/>
      <bottom>
        <color indexed="63"/>
      </bottom>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style="thin"/>
      <top style="thin"/>
      <bottom style="thin"/>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
      <left style="thin"/>
      <right style="thin"/>
      <top>
        <color indexed="63"/>
      </top>
      <bottom style="medium"/>
    </border>
    <border>
      <left>
        <color indexed="63"/>
      </left>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thin"/>
      <top style="thin"/>
      <bottom style="medium"/>
    </border>
    <border>
      <left style="medium"/>
      <right style="thin"/>
      <top>
        <color indexed="63"/>
      </top>
      <bottom style="medium"/>
    </border>
    <border>
      <left style="medium"/>
      <right style="thin"/>
      <top style="medium"/>
      <bottom style="medium"/>
    </border>
    <border>
      <left style="thin"/>
      <right style="medium"/>
      <top style="medium"/>
      <bottom style="medium"/>
    </border>
    <border>
      <left style="medium"/>
      <right style="thin"/>
      <top style="thin"/>
      <bottom>
        <color indexed="63"/>
      </bottom>
    </border>
    <border>
      <left style="thin"/>
      <right style="medium"/>
      <top>
        <color indexed="63"/>
      </top>
      <bottom style="thin"/>
    </border>
    <border>
      <left style="thin"/>
      <right style="thin"/>
      <top>
        <color indexed="63"/>
      </top>
      <bottom>
        <color indexed="63"/>
      </bottom>
    </border>
    <border>
      <left style="medium"/>
      <right style="thin"/>
      <top>
        <color indexed="63"/>
      </top>
      <bottom>
        <color indexed="63"/>
      </bottom>
    </border>
    <border>
      <left>
        <color indexed="63"/>
      </left>
      <right style="medium"/>
      <top style="medium"/>
      <bottom style="thin"/>
    </border>
    <border>
      <left style="thin"/>
      <right>
        <color indexed="63"/>
      </right>
      <top style="medium"/>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style="medium"/>
    </border>
    <border>
      <left style="thin"/>
      <right>
        <color indexed="63"/>
      </right>
      <top>
        <color indexed="63"/>
      </top>
      <bottom style="medium"/>
    </border>
    <border>
      <left style="medium"/>
      <right style="thin"/>
      <top style="medium"/>
      <bottom style="thin"/>
    </border>
    <border>
      <left style="thin"/>
      <right style="medium"/>
      <top style="medium"/>
      <bottom style="thin"/>
    </border>
    <border>
      <left style="medium"/>
      <right>
        <color indexed="63"/>
      </right>
      <top style="medium"/>
      <bottom style="thin"/>
    </border>
    <border>
      <left style="medium"/>
      <right style="medium"/>
      <top style="medium"/>
      <bottom style="medium"/>
    </border>
    <border>
      <left style="medium"/>
      <right style="medium"/>
      <top>
        <color indexed="63"/>
      </top>
      <bottom>
        <color indexed="63"/>
      </bottom>
    </border>
    <border>
      <left style="medium"/>
      <right style="medium"/>
      <top style="thin"/>
      <bottom style="medium"/>
    </border>
    <border>
      <left style="medium"/>
      <right>
        <color indexed="63"/>
      </right>
      <top style="thin"/>
      <bottom style="thin"/>
    </border>
    <border>
      <left style="medium"/>
      <right style="thin"/>
      <top>
        <color indexed="63"/>
      </top>
      <bottom style="thin"/>
    </border>
    <border>
      <left style="thick"/>
      <right style="thin"/>
      <top style="thick"/>
      <bottom>
        <color indexed="63"/>
      </bottom>
    </border>
    <border>
      <left style="thick"/>
      <right style="thin"/>
      <top>
        <color indexed="63"/>
      </top>
      <bottom style="medium"/>
    </border>
    <border>
      <left style="thick"/>
      <right style="thin"/>
      <top>
        <color indexed="63"/>
      </top>
      <bottom style="hair"/>
    </border>
    <border>
      <left>
        <color indexed="63"/>
      </left>
      <right style="medium"/>
      <top>
        <color indexed="63"/>
      </top>
      <bottom style="hair"/>
    </border>
    <border>
      <left style="medium"/>
      <right>
        <color indexed="63"/>
      </right>
      <top style="medium"/>
      <bottom style="hair"/>
    </border>
    <border>
      <left style="thin"/>
      <right style="medium"/>
      <top style="medium"/>
      <bottom style="hair"/>
    </border>
    <border>
      <left>
        <color indexed="63"/>
      </left>
      <right style="medium"/>
      <top style="medium"/>
      <bottom style="hair"/>
    </border>
    <border>
      <left>
        <color indexed="63"/>
      </left>
      <right style="thin"/>
      <top style="medium"/>
      <bottom style="hair"/>
    </border>
    <border>
      <left>
        <color indexed="63"/>
      </left>
      <right>
        <color indexed="63"/>
      </right>
      <top>
        <color indexed="63"/>
      </top>
      <bottom style="hair"/>
    </border>
    <border>
      <left style="medium"/>
      <right style="medium"/>
      <top>
        <color indexed="63"/>
      </top>
      <bottom style="hair"/>
    </border>
    <border>
      <left style="thick"/>
      <right style="thin"/>
      <top style="hair"/>
      <bottom style="hair"/>
    </border>
    <border>
      <left>
        <color indexed="63"/>
      </left>
      <right>
        <color indexed="63"/>
      </right>
      <top style="hair"/>
      <bottom style="hair"/>
    </border>
    <border>
      <left style="medium"/>
      <right>
        <color indexed="63"/>
      </right>
      <top style="hair"/>
      <bottom style="hair"/>
    </border>
    <border>
      <left>
        <color indexed="63"/>
      </left>
      <right style="medium"/>
      <top style="hair"/>
      <bottom style="hair"/>
    </border>
    <border>
      <left style="thin"/>
      <right style="medium"/>
      <top style="hair"/>
      <bottom style="hair"/>
    </border>
    <border>
      <left>
        <color indexed="63"/>
      </left>
      <right style="thin"/>
      <top style="hair"/>
      <bottom style="hair"/>
    </border>
    <border>
      <left style="medium"/>
      <right style="medium"/>
      <top style="hair"/>
      <bottom style="hair"/>
    </border>
    <border>
      <left>
        <color indexed="63"/>
      </left>
      <right style="thick"/>
      <top style="hair"/>
      <bottom style="hair"/>
    </border>
    <border>
      <left>
        <color indexed="63"/>
      </left>
      <right style="thick"/>
      <top>
        <color indexed="63"/>
      </top>
      <bottom style="hair"/>
    </border>
    <border>
      <left>
        <color indexed="63"/>
      </left>
      <right style="thick"/>
      <top>
        <color indexed="63"/>
      </top>
      <bottom style="medium"/>
    </border>
    <border>
      <left style="medium"/>
      <right>
        <color indexed="63"/>
      </right>
      <top style="medium"/>
      <bottom style="thick"/>
    </border>
    <border>
      <left style="medium"/>
      <right style="medium"/>
      <top style="medium"/>
      <bottom style="thick"/>
    </border>
    <border>
      <left style="medium"/>
      <right>
        <color indexed="63"/>
      </right>
      <top>
        <color indexed="63"/>
      </top>
      <bottom style="hair"/>
    </border>
    <border>
      <left>
        <color indexed="63"/>
      </left>
      <right style="thin"/>
      <top>
        <color indexed="63"/>
      </top>
      <bottom style="hair"/>
    </border>
    <border>
      <left style="thin"/>
      <right style="thin"/>
      <top>
        <color indexed="63"/>
      </top>
      <bottom style="hair"/>
    </border>
    <border>
      <left style="medium"/>
      <right style="medium"/>
      <top style="medium"/>
      <bottom style="hair"/>
    </border>
    <border>
      <left style="thin"/>
      <right style="thin"/>
      <top style="medium"/>
      <bottom style="hair"/>
    </border>
    <border>
      <left style="thin"/>
      <right>
        <color indexed="63"/>
      </right>
      <top style="medium"/>
      <bottom style="hair"/>
    </border>
    <border>
      <left style="thin"/>
      <right style="thin"/>
      <top style="hair"/>
      <bottom style="hair"/>
    </border>
    <border>
      <left style="thin"/>
      <right>
        <color indexed="63"/>
      </right>
      <top style="hair"/>
      <bottom style="hair"/>
    </border>
    <border>
      <left style="medium"/>
      <right>
        <color indexed="63"/>
      </right>
      <top style="double"/>
      <bottom style="hair"/>
    </border>
    <border>
      <left>
        <color indexed="63"/>
      </left>
      <right>
        <color indexed="63"/>
      </right>
      <top style="double"/>
      <bottom style="hair"/>
    </border>
    <border>
      <left>
        <color indexed="63"/>
      </left>
      <right style="thin"/>
      <top style="double"/>
      <bottom style="hair"/>
    </border>
    <border>
      <left style="medium"/>
      <right style="medium"/>
      <top style="hair"/>
      <bottom>
        <color indexed="63"/>
      </bottom>
    </border>
    <border>
      <left style="thin"/>
      <right style="thin"/>
      <top style="medium"/>
      <bottom style="medium"/>
    </border>
    <border>
      <left style="medium"/>
      <right>
        <color indexed="63"/>
      </right>
      <top style="thin"/>
      <bottom>
        <color indexed="63"/>
      </bottom>
    </border>
    <border>
      <left>
        <color indexed="63"/>
      </left>
      <right>
        <color indexed="63"/>
      </right>
      <top style="medium"/>
      <bottom style="hair"/>
    </border>
    <border>
      <left style="medium"/>
      <right style="thin"/>
      <top style="double"/>
      <bottom style="hair"/>
    </border>
    <border>
      <left style="thin"/>
      <right style="thin"/>
      <top style="double"/>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style="medium"/>
      <top style="hair"/>
      <bottom style="medium"/>
    </border>
    <border>
      <left>
        <color indexed="63"/>
      </left>
      <right style="thin"/>
      <top style="hair"/>
      <bottom style="medium"/>
    </border>
    <border>
      <left style="thin"/>
      <right style="thin"/>
      <top style="hair"/>
      <bottom style="medium"/>
    </border>
    <border>
      <left style="thin"/>
      <right>
        <color indexed="63"/>
      </right>
      <top style="hair"/>
      <bottom style="medium"/>
    </border>
    <border>
      <left style="thin"/>
      <right style="thin"/>
      <top style="medium"/>
      <bottom>
        <color indexed="63"/>
      </bottom>
    </border>
    <border>
      <left>
        <color indexed="63"/>
      </left>
      <right style="thin"/>
      <top style="medium"/>
      <bottom>
        <color indexed="63"/>
      </bottom>
    </border>
    <border>
      <left style="thin"/>
      <right style="thin"/>
      <top style="hair"/>
      <bottom>
        <color indexed="63"/>
      </bottom>
    </border>
    <border>
      <left style="thin"/>
      <right>
        <color indexed="63"/>
      </right>
      <top style="hair"/>
      <bottom>
        <color indexed="63"/>
      </bottom>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style="hair"/>
    </border>
    <border>
      <left style="medium"/>
      <right style="thin"/>
      <top style="hair"/>
      <bottom style="hair"/>
    </border>
    <border>
      <left style="medium"/>
      <right style="thin"/>
      <top style="hair"/>
      <bottom style="medium"/>
    </border>
    <border>
      <left style="thin"/>
      <right style="medium"/>
      <top style="hair"/>
      <bottom style="medium"/>
    </border>
    <border>
      <left style="hair"/>
      <right>
        <color indexed="63"/>
      </right>
      <top style="hair"/>
      <bottom style="hair"/>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ck"/>
      <top style="medium"/>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s>
  <cellStyleXfs count="61">
    <xf numFmtId="0" fontId="0" fillId="0" borderId="0" applyBorder="0">
      <alignment horizontal="lef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4" fillId="2" borderId="0" applyNumberFormat="0" applyBorder="0" applyAlignment="0" applyProtection="0"/>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5"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0" borderId="0" applyNumberFormat="0" applyFill="0" applyBorder="0" applyAlignment="0" applyProtection="0"/>
    <xf numFmtId="0" fontId="117" fillId="26" borderId="1" applyNumberFormat="0" applyAlignment="0" applyProtection="0"/>
    <xf numFmtId="0" fontId="118" fillId="0" borderId="2" applyNumberFormat="0" applyFill="0" applyAlignment="0" applyProtection="0"/>
    <xf numFmtId="0" fontId="0" fillId="27" borderId="3" applyNumberFormat="0" applyFont="0" applyAlignment="0" applyProtection="0"/>
    <xf numFmtId="0" fontId="119" fillId="28" borderId="1" applyNumberFormat="0" applyAlignment="0" applyProtection="0"/>
    <xf numFmtId="0" fontId="120" fillId="29" borderId="0" applyNumberFormat="0" applyBorder="0" applyAlignment="0" applyProtection="0"/>
    <xf numFmtId="40" fontId="4" fillId="0" borderId="0" applyFont="0" applyFill="0" applyBorder="0" applyAlignment="0" applyProtection="0"/>
    <xf numFmtId="38" fontId="4" fillId="0" borderId="0" applyFont="0" applyFill="0" applyBorder="0" applyAlignment="0" applyProtection="0"/>
    <xf numFmtId="219" fontId="4" fillId="0" borderId="0" applyFont="0" applyFill="0" applyBorder="0" applyAlignment="0" applyProtection="0"/>
    <xf numFmtId="217" fontId="4" fillId="0" borderId="0" applyFont="0" applyFill="0" applyBorder="0" applyAlignment="0" applyProtection="0"/>
    <xf numFmtId="0" fontId="121" fillId="30" borderId="0" applyNumberFormat="0" applyBorder="0" applyAlignment="0" applyProtection="0"/>
    <xf numFmtId="9" fontId="4" fillId="0" borderId="0" applyFont="0" applyFill="0" applyBorder="0" applyAlignment="0" applyProtection="0"/>
    <xf numFmtId="0" fontId="122" fillId="31" borderId="0" applyNumberFormat="0" applyBorder="0" applyAlignment="0" applyProtection="0"/>
    <xf numFmtId="0" fontId="123" fillId="26" borderId="4" applyNumberFormat="0" applyAlignment="0" applyProtection="0"/>
    <xf numFmtId="0" fontId="124" fillId="0" borderId="0" applyNumberFormat="0" applyFill="0" applyBorder="0" applyAlignment="0" applyProtection="0"/>
    <xf numFmtId="0" fontId="125" fillId="0" borderId="0" applyNumberFormat="0" applyFill="0" applyBorder="0" applyAlignment="0" applyProtection="0"/>
    <xf numFmtId="0" fontId="126" fillId="0" borderId="5" applyNumberFormat="0" applyFill="0" applyAlignment="0" applyProtection="0"/>
    <xf numFmtId="0" fontId="127" fillId="0" borderId="6" applyNumberFormat="0" applyFill="0" applyAlignment="0" applyProtection="0"/>
    <xf numFmtId="0" fontId="128" fillId="0" borderId="7" applyNumberFormat="0" applyFill="0" applyAlignment="0" applyProtection="0"/>
    <xf numFmtId="0" fontId="128" fillId="0" borderId="0" applyNumberFormat="0" applyFill="0" applyBorder="0" applyAlignment="0" applyProtection="0"/>
    <xf numFmtId="0" fontId="129" fillId="0" borderId="8" applyNumberFormat="0" applyFill="0" applyAlignment="0" applyProtection="0"/>
    <xf numFmtId="0" fontId="130" fillId="32" borderId="9" applyNumberFormat="0" applyAlignment="0" applyProtection="0"/>
  </cellStyleXfs>
  <cellXfs count="991">
    <xf numFmtId="0" fontId="0" fillId="0" borderId="0" xfId="0" applyAlignment="1">
      <alignment horizontal="left"/>
    </xf>
    <xf numFmtId="0" fontId="6" fillId="0" borderId="0" xfId="0" applyFont="1" applyAlignment="1" applyProtection="1">
      <alignment horizontal="left"/>
      <protection hidden="1"/>
    </xf>
    <xf numFmtId="0" fontId="6" fillId="33" borderId="10" xfId="0" applyFont="1" applyFill="1" applyBorder="1" applyAlignment="1" applyProtection="1">
      <alignment horizontal="left"/>
      <protection hidden="1"/>
    </xf>
    <xf numFmtId="0" fontId="6" fillId="34" borderId="0" xfId="0" applyFont="1" applyFill="1" applyBorder="1" applyAlignment="1" applyProtection="1">
      <alignment horizontal="left"/>
      <protection hidden="1"/>
    </xf>
    <xf numFmtId="0" fontId="6" fillId="33" borderId="11" xfId="0" applyFont="1" applyFill="1" applyBorder="1" applyAlignment="1" applyProtection="1">
      <alignment horizontal="left"/>
      <protection hidden="1"/>
    </xf>
    <xf numFmtId="0" fontId="6" fillId="33" borderId="12" xfId="0" applyFont="1" applyFill="1" applyBorder="1" applyAlignment="1" applyProtection="1">
      <alignment horizontal="left"/>
      <protection hidden="1"/>
    </xf>
    <xf numFmtId="0" fontId="6" fillId="33" borderId="13" xfId="0" applyFont="1" applyFill="1" applyBorder="1" applyAlignment="1" applyProtection="1">
      <alignment horizontal="left"/>
      <protection hidden="1"/>
    </xf>
    <xf numFmtId="0" fontId="6" fillId="0" borderId="0" xfId="0" applyFont="1" applyAlignment="1">
      <alignment horizontal="left"/>
    </xf>
    <xf numFmtId="0" fontId="6" fillId="33" borderId="14" xfId="0" applyFont="1" applyFill="1" applyBorder="1" applyAlignment="1" applyProtection="1">
      <alignment horizontal="left"/>
      <protection hidden="1"/>
    </xf>
    <xf numFmtId="0" fontId="6" fillId="33" borderId="15" xfId="0" applyFont="1" applyFill="1" applyBorder="1" applyAlignment="1" applyProtection="1">
      <alignment horizontal="left"/>
      <protection hidden="1"/>
    </xf>
    <xf numFmtId="0" fontId="8" fillId="34" borderId="16" xfId="0" applyFont="1" applyFill="1" applyBorder="1" applyAlignment="1" applyProtection="1">
      <alignment horizontal="centerContinuous"/>
      <protection hidden="1"/>
    </xf>
    <xf numFmtId="0" fontId="8" fillId="34" borderId="0" xfId="0" applyFont="1" applyFill="1" applyBorder="1" applyAlignment="1" applyProtection="1">
      <alignment horizontal="centerContinuous"/>
      <protection hidden="1"/>
    </xf>
    <xf numFmtId="0" fontId="9" fillId="34" borderId="0" xfId="0" applyFont="1" applyFill="1" applyBorder="1" applyAlignment="1" applyProtection="1">
      <alignment horizontal="centerContinuous"/>
      <protection hidden="1"/>
    </xf>
    <xf numFmtId="0" fontId="9" fillId="33" borderId="10" xfId="0" applyFont="1" applyFill="1" applyBorder="1" applyAlignment="1" applyProtection="1">
      <alignment horizontal="centerContinuous"/>
      <protection hidden="1"/>
    </xf>
    <xf numFmtId="14" fontId="6" fillId="33" borderId="12" xfId="0" applyNumberFormat="1" applyFont="1" applyFill="1" applyBorder="1" applyAlignment="1" applyProtection="1">
      <alignment horizontal="left"/>
      <protection hidden="1"/>
    </xf>
    <xf numFmtId="0" fontId="14" fillId="33" borderId="16" xfId="0" applyFont="1" applyFill="1" applyBorder="1" applyAlignment="1" applyProtection="1">
      <alignment/>
      <protection hidden="1"/>
    </xf>
    <xf numFmtId="0" fontId="6" fillId="33" borderId="10" xfId="0" applyFont="1" applyFill="1" applyBorder="1" applyAlignment="1" applyProtection="1">
      <alignment/>
      <protection hidden="1"/>
    </xf>
    <xf numFmtId="0" fontId="6" fillId="34" borderId="0" xfId="0" applyFont="1" applyFill="1" applyBorder="1" applyAlignment="1" applyProtection="1">
      <alignment/>
      <protection hidden="1"/>
    </xf>
    <xf numFmtId="0" fontId="14" fillId="33" borderId="0" xfId="0" applyFont="1" applyFill="1" applyBorder="1" applyAlignment="1" applyProtection="1">
      <alignment/>
      <protection hidden="1"/>
    </xf>
    <xf numFmtId="0" fontId="15" fillId="34" borderId="17" xfId="0" applyFont="1" applyFill="1" applyBorder="1" applyAlignment="1" applyProtection="1">
      <alignment horizontal="left"/>
      <protection hidden="1"/>
    </xf>
    <xf numFmtId="0" fontId="15" fillId="34" borderId="14" xfId="0" applyFont="1" applyFill="1" applyBorder="1" applyAlignment="1" applyProtection="1">
      <alignment horizontal="left"/>
      <protection hidden="1"/>
    </xf>
    <xf numFmtId="0" fontId="8" fillId="34" borderId="14" xfId="0" applyFont="1" applyFill="1" applyBorder="1" applyAlignment="1" applyProtection="1">
      <alignment horizontal="left"/>
      <protection hidden="1"/>
    </xf>
    <xf numFmtId="0" fontId="14" fillId="33" borderId="0" xfId="0" applyFont="1" applyFill="1" applyBorder="1" applyAlignment="1" applyProtection="1">
      <alignment/>
      <protection hidden="1"/>
    </xf>
    <xf numFmtId="0" fontId="14" fillId="33" borderId="0" xfId="0" applyFont="1" applyFill="1" applyBorder="1" applyAlignment="1" applyProtection="1" quotePrefix="1">
      <alignment/>
      <protection hidden="1"/>
    </xf>
    <xf numFmtId="0" fontId="14" fillId="34" borderId="16" xfId="0" applyFont="1" applyFill="1" applyBorder="1" applyAlignment="1" applyProtection="1">
      <alignment horizontal="centerContinuous" vertical="top" wrapText="1"/>
      <protection hidden="1"/>
    </xf>
    <xf numFmtId="0" fontId="14" fillId="34" borderId="0" xfId="0" applyFont="1" applyFill="1" applyBorder="1" applyAlignment="1" applyProtection="1">
      <alignment horizontal="centerContinuous" vertical="top" wrapText="1"/>
      <protection hidden="1"/>
    </xf>
    <xf numFmtId="0" fontId="14" fillId="34" borderId="16" xfId="0" applyFont="1" applyFill="1" applyBorder="1" applyAlignment="1" applyProtection="1" quotePrefix="1">
      <alignment horizontal="centerContinuous" vertical="top" wrapText="1"/>
      <protection hidden="1"/>
    </xf>
    <xf numFmtId="0" fontId="14" fillId="34" borderId="0" xfId="0" applyFont="1" applyFill="1" applyBorder="1" applyAlignment="1" applyProtection="1" quotePrefix="1">
      <alignment horizontal="centerContinuous" vertical="top" wrapText="1"/>
      <protection hidden="1"/>
    </xf>
    <xf numFmtId="0" fontId="14" fillId="34" borderId="16" xfId="0" applyFont="1" applyFill="1" applyBorder="1" applyAlignment="1" applyProtection="1" quotePrefix="1">
      <alignment vertical="top"/>
      <protection hidden="1"/>
    </xf>
    <xf numFmtId="0" fontId="14" fillId="34" borderId="0" xfId="0" applyFont="1" applyFill="1" applyBorder="1" applyAlignment="1" applyProtection="1" quotePrefix="1">
      <alignment vertical="top"/>
      <protection hidden="1"/>
    </xf>
    <xf numFmtId="0" fontId="14" fillId="33" borderId="0" xfId="0" applyFont="1" applyFill="1" applyBorder="1" applyAlignment="1" applyProtection="1" quotePrefix="1">
      <alignment vertical="top"/>
      <protection hidden="1"/>
    </xf>
    <xf numFmtId="0" fontId="19" fillId="0" borderId="0" xfId="0" applyFont="1" applyAlignment="1">
      <alignment horizontal="left"/>
    </xf>
    <xf numFmtId="0" fontId="19" fillId="0" borderId="0" xfId="0" applyFont="1" applyAlignment="1" applyProtection="1">
      <alignment horizontal="left"/>
      <protection hidden="1"/>
    </xf>
    <xf numFmtId="0" fontId="19" fillId="0" borderId="0" xfId="0" applyFont="1" applyAlignment="1" applyProtection="1">
      <alignment horizontal="center"/>
      <protection hidden="1"/>
    </xf>
    <xf numFmtId="0" fontId="24" fillId="0" borderId="0" xfId="0" applyFont="1" applyAlignment="1" applyProtection="1">
      <alignment horizontal="centerContinuous"/>
      <protection hidden="1"/>
    </xf>
    <xf numFmtId="0" fontId="25" fillId="0" borderId="0" xfId="0" applyFont="1" applyAlignment="1" applyProtection="1">
      <alignment horizontal="centerContinuous"/>
      <protection hidden="1"/>
    </xf>
    <xf numFmtId="0" fontId="19" fillId="0" borderId="0" xfId="0" applyFont="1" applyAlignment="1" applyProtection="1">
      <alignment horizontal="centerContinuous"/>
      <protection hidden="1"/>
    </xf>
    <xf numFmtId="0" fontId="19" fillId="0" borderId="0" xfId="0" applyFont="1" applyAlignment="1">
      <alignment horizontal="centerContinuous"/>
    </xf>
    <xf numFmtId="0" fontId="19" fillId="33" borderId="0" xfId="0" applyFont="1" applyFill="1" applyAlignment="1" applyProtection="1">
      <alignment horizontal="centerContinuous"/>
      <protection hidden="1"/>
    </xf>
    <xf numFmtId="0" fontId="22" fillId="0" borderId="0" xfId="0" applyFont="1" applyAlignment="1" applyProtection="1">
      <alignment horizontal="centerContinuous"/>
      <protection hidden="1"/>
    </xf>
    <xf numFmtId="0" fontId="19" fillId="0" borderId="0" xfId="0" applyFont="1" applyBorder="1" applyAlignment="1" applyProtection="1">
      <alignment horizontal="left"/>
      <protection locked="0"/>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25" fillId="0" borderId="0" xfId="0" applyFont="1" applyAlignment="1">
      <alignment horizontal="left"/>
    </xf>
    <xf numFmtId="0" fontId="19" fillId="0" borderId="20"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19" fillId="0" borderId="19" xfId="0" applyFont="1" applyBorder="1" applyAlignment="1" applyProtection="1">
      <alignment horizontal="left"/>
      <protection hidden="1"/>
    </xf>
    <xf numFmtId="0" fontId="19" fillId="0" borderId="0" xfId="0" applyFont="1" applyBorder="1" applyAlignment="1" applyProtection="1">
      <alignment/>
      <protection locked="0"/>
    </xf>
    <xf numFmtId="0" fontId="19" fillId="0" borderId="21" xfId="0" applyFont="1" applyBorder="1" applyAlignment="1" applyProtection="1">
      <alignment horizontal="centerContinuous"/>
      <protection locked="0"/>
    </xf>
    <xf numFmtId="0" fontId="19" fillId="0" borderId="22" xfId="0" applyFont="1" applyBorder="1" applyAlignment="1" applyProtection="1">
      <alignment horizontal="centerContinuous"/>
      <protection locked="0"/>
    </xf>
    <xf numFmtId="0" fontId="27" fillId="0" borderId="0" xfId="0" applyFont="1" applyAlignment="1" applyProtection="1">
      <alignment horizontal="left"/>
      <protection hidden="1"/>
    </xf>
    <xf numFmtId="0" fontId="21" fillId="0" borderId="0" xfId="0" applyFont="1" applyAlignment="1" applyProtection="1" quotePrefix="1">
      <alignment horizontal="left"/>
      <protection hidden="1"/>
    </xf>
    <xf numFmtId="0" fontId="18" fillId="33" borderId="0" xfId="0" applyFont="1" applyFill="1" applyAlignment="1" applyProtection="1">
      <alignment horizontal="centerContinuous"/>
      <protection hidden="1"/>
    </xf>
    <xf numFmtId="0" fontId="27" fillId="33" borderId="0" xfId="0" applyFont="1" applyFill="1" applyBorder="1" applyAlignment="1" applyProtection="1">
      <alignment horizontal="centerContinuous"/>
      <protection hidden="1"/>
    </xf>
    <xf numFmtId="0" fontId="19" fillId="33" borderId="0" xfId="0" applyFont="1" applyFill="1" applyBorder="1" applyAlignment="1" applyProtection="1">
      <alignment horizontal="centerContinuous"/>
      <protection hidden="1"/>
    </xf>
    <xf numFmtId="0" fontId="19" fillId="0" borderId="0" xfId="0" applyFont="1" applyBorder="1" applyAlignment="1" applyProtection="1">
      <alignment horizontal="centerContinuous"/>
      <protection hidden="1"/>
    </xf>
    <xf numFmtId="0" fontId="21" fillId="0" borderId="0" xfId="0" applyFont="1" applyAlignment="1" applyProtection="1">
      <alignment horizontal="left"/>
      <protection hidden="1"/>
    </xf>
    <xf numFmtId="0" fontId="27" fillId="0" borderId="0"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1" fillId="0" borderId="0" xfId="0" applyFont="1" applyAlignment="1" applyProtection="1">
      <alignment horizontal="centerContinuous"/>
      <protection hidden="1"/>
    </xf>
    <xf numFmtId="0" fontId="21" fillId="0" borderId="0" xfId="0" applyFont="1" applyAlignment="1" applyProtection="1">
      <alignment horizontal="left"/>
      <protection hidden="1"/>
    </xf>
    <xf numFmtId="0" fontId="21" fillId="0" borderId="12" xfId="0" applyFont="1" applyBorder="1" applyAlignment="1" applyProtection="1">
      <alignment horizontal="left"/>
      <protection hidden="1"/>
    </xf>
    <xf numFmtId="0" fontId="21" fillId="0" borderId="0" xfId="0" applyFont="1" applyBorder="1" applyAlignment="1" applyProtection="1">
      <alignment horizontal="left"/>
      <protection hidden="1"/>
    </xf>
    <xf numFmtId="0" fontId="21" fillId="33" borderId="23" xfId="0" applyFont="1" applyFill="1" applyBorder="1" applyAlignment="1" applyProtection="1" quotePrefix="1">
      <alignment/>
      <protection hidden="1"/>
    </xf>
    <xf numFmtId="0" fontId="21" fillId="33" borderId="14" xfId="0" applyFont="1" applyFill="1" applyBorder="1" applyAlignment="1" applyProtection="1" quotePrefix="1">
      <alignment/>
      <protection hidden="1"/>
    </xf>
    <xf numFmtId="14" fontId="21" fillId="33" borderId="24" xfId="0" applyNumberFormat="1" applyFont="1" applyFill="1" applyBorder="1" applyAlignment="1" applyProtection="1" quotePrefix="1">
      <alignment/>
      <protection hidden="1"/>
    </xf>
    <xf numFmtId="0" fontId="21" fillId="33" borderId="25" xfId="0" applyFont="1" applyFill="1" applyBorder="1" applyAlignment="1" applyProtection="1" quotePrefix="1">
      <alignment/>
      <protection hidden="1"/>
    </xf>
    <xf numFmtId="0" fontId="18" fillId="33" borderId="19" xfId="0" applyFont="1" applyFill="1" applyBorder="1" applyAlignment="1" applyProtection="1">
      <alignment horizontal="centerContinuous"/>
      <protection hidden="1"/>
    </xf>
    <xf numFmtId="0" fontId="21" fillId="33" borderId="26" xfId="0" applyFont="1" applyFill="1" applyBorder="1" applyAlignment="1" applyProtection="1">
      <alignment horizontal="centerContinuous"/>
      <protection hidden="1"/>
    </xf>
    <xf numFmtId="0" fontId="19" fillId="33" borderId="14" xfId="0" applyFont="1" applyFill="1" applyBorder="1" applyAlignment="1" applyProtection="1">
      <alignment horizontal="centerContinuous"/>
      <protection hidden="1"/>
    </xf>
    <xf numFmtId="14" fontId="18" fillId="33" borderId="27" xfId="0" applyNumberFormat="1" applyFont="1" applyFill="1" applyBorder="1" applyAlignment="1" applyProtection="1" quotePrefix="1">
      <alignment horizontal="center"/>
      <protection hidden="1"/>
    </xf>
    <xf numFmtId="0" fontId="32" fillId="33" borderId="26" xfId="0" applyFont="1" applyFill="1" applyBorder="1" applyAlignment="1" applyProtection="1">
      <alignment horizontal="centerContinuous"/>
      <protection hidden="1"/>
    </xf>
    <xf numFmtId="0" fontId="33" fillId="33" borderId="0" xfId="0" applyFont="1" applyFill="1" applyBorder="1" applyAlignment="1" applyProtection="1">
      <alignment horizontal="centerContinuous"/>
      <protection hidden="1"/>
    </xf>
    <xf numFmtId="14" fontId="33" fillId="33" borderId="0" xfId="0" applyNumberFormat="1" applyFont="1" applyFill="1" applyBorder="1" applyAlignment="1" applyProtection="1">
      <alignment horizontal="centerContinuous"/>
      <protection hidden="1"/>
    </xf>
    <xf numFmtId="0" fontId="23" fillId="35" borderId="28" xfId="0" applyFont="1" applyFill="1" applyBorder="1" applyAlignment="1" applyProtection="1">
      <alignment horizontal="centerContinuous"/>
      <protection hidden="1"/>
    </xf>
    <xf numFmtId="0" fontId="23" fillId="35" borderId="29" xfId="0" applyFont="1" applyFill="1" applyBorder="1" applyAlignment="1" applyProtection="1">
      <alignment horizontal="centerContinuous"/>
      <protection hidden="1"/>
    </xf>
    <xf numFmtId="0" fontId="23" fillId="35" borderId="19" xfId="0" applyFont="1" applyFill="1" applyBorder="1" applyAlignment="1" applyProtection="1">
      <alignment horizontal="centerContinuous"/>
      <protection hidden="1"/>
    </xf>
    <xf numFmtId="0" fontId="19" fillId="33" borderId="0" xfId="0" applyFont="1" applyFill="1" applyBorder="1" applyAlignment="1" applyProtection="1">
      <alignment horizontal="centerContinuous"/>
      <protection hidden="1"/>
    </xf>
    <xf numFmtId="0" fontId="25" fillId="0" borderId="30" xfId="0" applyFont="1" applyFill="1" applyBorder="1" applyAlignment="1" applyProtection="1">
      <alignment horizontal="center"/>
      <protection hidden="1"/>
    </xf>
    <xf numFmtId="0" fontId="25" fillId="0" borderId="31" xfId="0" applyFont="1" applyFill="1" applyBorder="1" applyAlignment="1" applyProtection="1">
      <alignment horizontal="center"/>
      <protection hidden="1"/>
    </xf>
    <xf numFmtId="0" fontId="25" fillId="0" borderId="32" xfId="0" applyFont="1" applyFill="1" applyBorder="1" applyAlignment="1" applyProtection="1">
      <alignment horizontal="center"/>
      <protection hidden="1"/>
    </xf>
    <xf numFmtId="0" fontId="25" fillId="0" borderId="33" xfId="0" applyFont="1" applyFill="1" applyBorder="1" applyAlignment="1" applyProtection="1">
      <alignment horizontal="center"/>
      <protection hidden="1"/>
    </xf>
    <xf numFmtId="0" fontId="19" fillId="0" borderId="0" xfId="0" applyFont="1" applyBorder="1" applyAlignment="1">
      <alignment horizontal="left"/>
    </xf>
    <xf numFmtId="0" fontId="18" fillId="0" borderId="0" xfId="0" applyFont="1" applyFill="1" applyBorder="1" applyAlignment="1" applyProtection="1">
      <alignment horizontal="left"/>
      <protection hidden="1"/>
    </xf>
    <xf numFmtId="0" fontId="18" fillId="0" borderId="24" xfId="0" applyFont="1" applyFill="1" applyBorder="1" applyAlignment="1" applyProtection="1">
      <alignment horizontal="left"/>
      <protection hidden="1"/>
    </xf>
    <xf numFmtId="0" fontId="35" fillId="0" borderId="0" xfId="0" applyFont="1" applyAlignment="1" applyProtection="1">
      <alignment horizontal="left"/>
      <protection hidden="1"/>
    </xf>
    <xf numFmtId="0" fontId="35" fillId="0" borderId="0" xfId="0" applyFont="1" applyBorder="1" applyAlignment="1" applyProtection="1">
      <alignment horizontal="left"/>
      <protection hidden="1"/>
    </xf>
    <xf numFmtId="0" fontId="36" fillId="33" borderId="30" xfId="0" applyFont="1" applyFill="1" applyBorder="1" applyAlignment="1" applyProtection="1">
      <alignment/>
      <protection hidden="1"/>
    </xf>
    <xf numFmtId="0" fontId="21" fillId="33" borderId="33" xfId="0" applyFont="1" applyFill="1" applyBorder="1" applyAlignment="1" applyProtection="1">
      <alignment/>
      <protection hidden="1"/>
    </xf>
    <xf numFmtId="0" fontId="18" fillId="33" borderId="33" xfId="0" applyFont="1" applyFill="1" applyBorder="1" applyAlignment="1" applyProtection="1">
      <alignment/>
      <protection hidden="1"/>
    </xf>
    <xf numFmtId="0" fontId="19" fillId="0" borderId="0" xfId="0" applyFont="1" applyBorder="1" applyAlignment="1" applyProtection="1">
      <alignment horizontal="left"/>
      <protection hidden="1"/>
    </xf>
    <xf numFmtId="0" fontId="33" fillId="33" borderId="12" xfId="0" applyFont="1" applyFill="1" applyBorder="1" applyAlignment="1" applyProtection="1">
      <alignment horizontal="centerContinuous"/>
      <protection hidden="1"/>
    </xf>
    <xf numFmtId="0" fontId="22" fillId="33" borderId="12" xfId="0" applyFont="1" applyFill="1" applyBorder="1" applyAlignment="1" applyProtection="1">
      <alignment horizontal="centerContinuous"/>
      <protection hidden="1"/>
    </xf>
    <xf numFmtId="2" fontId="18" fillId="0" borderId="34" xfId="0" applyNumberFormat="1" applyFont="1" applyFill="1" applyBorder="1" applyAlignment="1" applyProtection="1">
      <alignment horizontal="left"/>
      <protection hidden="1"/>
    </xf>
    <xf numFmtId="0" fontId="19" fillId="0" borderId="12" xfId="0" applyFont="1" applyBorder="1" applyAlignment="1" applyProtection="1">
      <alignment horizontal="left"/>
      <protection hidden="1"/>
    </xf>
    <xf numFmtId="0" fontId="24" fillId="0" borderId="0" xfId="0" applyFont="1" applyBorder="1" applyAlignment="1" applyProtection="1">
      <alignment/>
      <protection hidden="1"/>
    </xf>
    <xf numFmtId="0" fontId="20" fillId="0" borderId="0" xfId="0" applyFont="1" applyBorder="1" applyAlignment="1" applyProtection="1">
      <alignment horizontal="centerContinuous"/>
      <protection hidden="1"/>
    </xf>
    <xf numFmtId="0" fontId="18" fillId="0" borderId="0" xfId="0" applyFont="1" applyBorder="1" applyAlignment="1" applyProtection="1">
      <alignment horizontal="centerContinuous"/>
      <protection hidden="1"/>
    </xf>
    <xf numFmtId="2" fontId="18" fillId="0" borderId="0" xfId="0" applyNumberFormat="1" applyFont="1" applyBorder="1" applyAlignment="1" applyProtection="1">
      <alignment horizontal="left"/>
      <protection hidden="1"/>
    </xf>
    <xf numFmtId="2" fontId="18" fillId="0" borderId="0" xfId="0" applyNumberFormat="1" applyFont="1" applyAlignment="1" applyProtection="1">
      <alignment horizontal="left"/>
      <protection hidden="1"/>
    </xf>
    <xf numFmtId="0" fontId="21" fillId="0" borderId="0" xfId="0" applyFont="1" applyBorder="1" applyAlignment="1" applyProtection="1" quotePrefix="1">
      <alignment horizontal="left"/>
      <protection hidden="1"/>
    </xf>
    <xf numFmtId="0" fontId="25" fillId="0" borderId="0" xfId="0" applyFont="1" applyBorder="1" applyAlignment="1" applyProtection="1" quotePrefix="1">
      <alignment horizontal="left"/>
      <protection hidden="1"/>
    </xf>
    <xf numFmtId="0" fontId="19" fillId="0" borderId="0" xfId="0" applyFont="1" applyBorder="1" applyAlignment="1" applyProtection="1">
      <alignment/>
      <protection hidden="1"/>
    </xf>
    <xf numFmtId="0" fontId="24" fillId="0" borderId="0" xfId="0" applyFont="1" applyBorder="1" applyAlignment="1" applyProtection="1">
      <alignment horizontal="centerContinuous"/>
      <protection hidden="1"/>
    </xf>
    <xf numFmtId="0" fontId="21" fillId="0" borderId="0" xfId="0" applyFont="1" applyBorder="1" applyAlignment="1" applyProtection="1">
      <alignment horizontal="centerContinuous"/>
      <protection hidden="1"/>
    </xf>
    <xf numFmtId="0" fontId="21" fillId="0" borderId="0" xfId="0" applyFont="1" applyBorder="1" applyAlignment="1" applyProtection="1">
      <alignment/>
      <protection hidden="1"/>
    </xf>
    <xf numFmtId="0" fontId="21" fillId="0" borderId="0" xfId="0" applyFont="1" applyAlignment="1" applyProtection="1">
      <alignment/>
      <protection hidden="1"/>
    </xf>
    <xf numFmtId="0" fontId="31" fillId="36" borderId="35" xfId="0" applyFont="1" applyFill="1" applyBorder="1" applyAlignment="1" applyProtection="1">
      <alignment horizontal="center"/>
      <protection hidden="1"/>
    </xf>
    <xf numFmtId="0" fontId="31" fillId="36" borderId="36" xfId="0" applyFont="1" applyFill="1" applyBorder="1" applyAlignment="1" applyProtection="1">
      <alignment horizontal="center"/>
      <protection hidden="1"/>
    </xf>
    <xf numFmtId="0" fontId="20" fillId="0" borderId="37" xfId="0" applyFont="1" applyBorder="1" applyAlignment="1" applyProtection="1">
      <alignment horizontal="centerContinuous"/>
      <protection hidden="1"/>
    </xf>
    <xf numFmtId="0" fontId="28" fillId="0" borderId="21" xfId="0" applyFont="1" applyBorder="1" applyAlignment="1" applyProtection="1">
      <alignment horizontal="centerContinuous"/>
      <protection hidden="1"/>
    </xf>
    <xf numFmtId="0" fontId="19" fillId="0" borderId="21" xfId="0" applyFont="1" applyBorder="1" applyAlignment="1">
      <alignment horizontal="centerContinuous"/>
    </xf>
    <xf numFmtId="0" fontId="19" fillId="0" borderId="22" xfId="0" applyFont="1" applyBorder="1" applyAlignment="1">
      <alignment horizontal="centerContinuous"/>
    </xf>
    <xf numFmtId="0" fontId="28" fillId="0" borderId="0" xfId="0" applyFont="1" applyBorder="1" applyAlignment="1" applyProtection="1">
      <alignment horizontal="centerContinuous"/>
      <protection hidden="1"/>
    </xf>
    <xf numFmtId="14" fontId="25" fillId="0" borderId="0" xfId="0" applyNumberFormat="1" applyFont="1" applyFill="1" applyBorder="1" applyAlignment="1" applyProtection="1">
      <alignment horizontal="left"/>
      <protection hidden="1"/>
    </xf>
    <xf numFmtId="0" fontId="25" fillId="0" borderId="0" xfId="0" applyFont="1" applyFill="1" applyBorder="1" applyAlignment="1" applyProtection="1">
      <alignment horizontal="left"/>
      <protection hidden="1"/>
    </xf>
    <xf numFmtId="0" fontId="25" fillId="0" borderId="0" xfId="0" applyFont="1" applyFill="1" applyBorder="1" applyAlignment="1" applyProtection="1" quotePrefix="1">
      <alignment horizontal="left"/>
      <protection hidden="1"/>
    </xf>
    <xf numFmtId="0" fontId="25" fillId="0" borderId="0" xfId="0" applyFont="1" applyFill="1" applyBorder="1" applyAlignment="1" applyProtection="1">
      <alignment horizontal="left"/>
      <protection locked="0"/>
    </xf>
    <xf numFmtId="0" fontId="25" fillId="0" borderId="37" xfId="0" applyFont="1" applyFill="1" applyBorder="1" applyAlignment="1" applyProtection="1">
      <alignment horizontal="left"/>
      <protection locked="0"/>
    </xf>
    <xf numFmtId="0" fontId="25" fillId="0" borderId="21" xfId="0" applyFont="1" applyFill="1" applyBorder="1" applyAlignment="1" applyProtection="1">
      <alignment horizontal="left"/>
      <protection locked="0"/>
    </xf>
    <xf numFmtId="0" fontId="25" fillId="0" borderId="21" xfId="0" applyFont="1" applyBorder="1" applyAlignment="1">
      <alignment horizontal="left"/>
    </xf>
    <xf numFmtId="0" fontId="25" fillId="0" borderId="22" xfId="0" applyFont="1" applyBorder="1" applyAlignment="1">
      <alignment horizontal="left"/>
    </xf>
    <xf numFmtId="0" fontId="18" fillId="0" borderId="0" xfId="0" applyFont="1" applyFill="1" applyBorder="1" applyAlignment="1" applyProtection="1" quotePrefix="1">
      <alignment horizontal="left"/>
      <protection hidden="1"/>
    </xf>
    <xf numFmtId="0" fontId="25" fillId="0" borderId="37" xfId="0" applyFont="1" applyFill="1" applyBorder="1" applyAlignment="1" applyProtection="1">
      <alignment horizontal="left"/>
      <protection hidden="1"/>
    </xf>
    <xf numFmtId="0" fontId="25" fillId="0" borderId="21" xfId="0" applyFont="1" applyFill="1" applyBorder="1" applyAlignment="1" applyProtection="1">
      <alignment horizontal="left"/>
      <protection hidden="1"/>
    </xf>
    <xf numFmtId="0" fontId="18" fillId="0" borderId="0" xfId="0" applyFont="1" applyFill="1" applyBorder="1" applyAlignment="1" applyProtection="1">
      <alignment horizontal="left"/>
      <protection hidden="1"/>
    </xf>
    <xf numFmtId="0" fontId="25" fillId="0" borderId="22" xfId="0" applyFont="1" applyFill="1" applyBorder="1" applyAlignment="1" applyProtection="1">
      <alignment horizontal="left"/>
      <protection locked="0"/>
    </xf>
    <xf numFmtId="0" fontId="18" fillId="0" borderId="0" xfId="0" applyFont="1" applyAlignment="1">
      <alignment horizontal="left"/>
    </xf>
    <xf numFmtId="0" fontId="26" fillId="0" borderId="0" xfId="0" applyFont="1" applyAlignment="1">
      <alignment horizontal="left"/>
    </xf>
    <xf numFmtId="0" fontId="18" fillId="0" borderId="37" xfId="0" applyFont="1" applyBorder="1" applyAlignment="1">
      <alignment horizontal="centerContinuous"/>
    </xf>
    <xf numFmtId="0" fontId="18" fillId="0" borderId="21" xfId="0" applyFont="1" applyBorder="1" applyAlignment="1">
      <alignment horizontal="centerContinuous"/>
    </xf>
    <xf numFmtId="0" fontId="18" fillId="0" borderId="22" xfId="0" applyFont="1" applyBorder="1" applyAlignment="1">
      <alignment horizontal="centerContinuous"/>
    </xf>
    <xf numFmtId="0" fontId="18" fillId="0" borderId="0" xfId="0" applyFont="1" applyAlignment="1">
      <alignment horizontal="left"/>
    </xf>
    <xf numFmtId="0" fontId="25" fillId="0" borderId="0" xfId="0" applyFont="1" applyFill="1" applyBorder="1" applyAlignment="1">
      <alignment horizontal="left"/>
    </xf>
    <xf numFmtId="0" fontId="25" fillId="0" borderId="0" xfId="0" applyFont="1" applyBorder="1" applyAlignment="1">
      <alignment horizontal="left"/>
    </xf>
    <xf numFmtId="0" fontId="18" fillId="0" borderId="37" xfId="0" applyFont="1" applyFill="1" applyBorder="1" applyAlignment="1" applyProtection="1">
      <alignment horizontal="left"/>
      <protection hidden="1"/>
    </xf>
    <xf numFmtId="14" fontId="25" fillId="0" borderId="21" xfId="0" applyNumberFormat="1" applyFont="1" applyFill="1" applyBorder="1" applyAlignment="1" applyProtection="1">
      <alignment horizontal="left"/>
      <protection hidden="1"/>
    </xf>
    <xf numFmtId="0" fontId="25" fillId="0" borderId="0" xfId="0" applyFont="1" applyBorder="1" applyAlignment="1" applyProtection="1">
      <alignment horizontal="centerContinuous"/>
      <protection hidden="1"/>
    </xf>
    <xf numFmtId="0" fontId="20" fillId="0" borderId="21" xfId="0" applyFont="1" applyBorder="1" applyAlignment="1" applyProtection="1">
      <alignment horizontal="centerContinuous"/>
      <protection hidden="1"/>
    </xf>
    <xf numFmtId="0" fontId="24" fillId="0" borderId="21" xfId="0" applyFont="1" applyBorder="1" applyAlignment="1" applyProtection="1">
      <alignment horizontal="centerContinuous"/>
      <protection hidden="1"/>
    </xf>
    <xf numFmtId="0" fontId="24" fillId="0" borderId="21" xfId="0" applyFont="1" applyBorder="1" applyAlignment="1">
      <alignment horizontal="centerContinuous"/>
    </xf>
    <xf numFmtId="0" fontId="24" fillId="0" borderId="22" xfId="0" applyFont="1" applyBorder="1" applyAlignment="1">
      <alignment horizontal="centerContinuous"/>
    </xf>
    <xf numFmtId="0" fontId="24" fillId="0" borderId="0" xfId="0" applyFont="1" applyAlignment="1">
      <alignment horizontal="left"/>
    </xf>
    <xf numFmtId="0" fontId="18" fillId="0" borderId="38" xfId="0" applyFont="1" applyBorder="1" applyAlignment="1" applyProtection="1">
      <alignment horizontal="centerContinuous"/>
      <protection hidden="1"/>
    </xf>
    <xf numFmtId="0" fontId="19" fillId="0" borderId="18" xfId="0" applyFont="1" applyBorder="1" applyAlignment="1" applyProtection="1">
      <alignment horizontal="centerContinuous"/>
      <protection hidden="1"/>
    </xf>
    <xf numFmtId="0" fontId="19" fillId="0" borderId="18" xfId="0" applyFont="1" applyBorder="1" applyAlignment="1">
      <alignment horizontal="centerContinuous"/>
    </xf>
    <xf numFmtId="0" fontId="22" fillId="0" borderId="18" xfId="0" applyFont="1" applyBorder="1" applyAlignment="1" applyProtection="1">
      <alignment horizontal="centerContinuous"/>
      <protection hidden="1"/>
    </xf>
    <xf numFmtId="0" fontId="19" fillId="0" borderId="39" xfId="0" applyFont="1" applyBorder="1" applyAlignment="1" applyProtection="1">
      <alignment horizontal="centerContinuous"/>
      <protection hidden="1"/>
    </xf>
    <xf numFmtId="0" fontId="19" fillId="0" borderId="39" xfId="0" applyFont="1" applyBorder="1" applyAlignment="1">
      <alignment horizontal="centerContinuous"/>
    </xf>
    <xf numFmtId="0" fontId="21" fillId="0" borderId="40" xfId="0" applyFont="1" applyBorder="1" applyAlignment="1" applyProtection="1">
      <alignment horizontal="centerContinuous"/>
      <protection hidden="1"/>
    </xf>
    <xf numFmtId="0" fontId="22" fillId="0" borderId="38" xfId="0" applyFont="1" applyBorder="1" applyAlignment="1" applyProtection="1">
      <alignment horizontal="centerContinuous"/>
      <protection hidden="1"/>
    </xf>
    <xf numFmtId="0" fontId="19" fillId="0" borderId="40" xfId="0" applyFont="1" applyBorder="1" applyAlignment="1">
      <alignment horizontal="centerContinuous"/>
    </xf>
    <xf numFmtId="0" fontId="19" fillId="0" borderId="20" xfId="0" applyFont="1" applyBorder="1" applyAlignment="1" applyProtection="1">
      <alignment horizontal="left"/>
      <protection hidden="1"/>
    </xf>
    <xf numFmtId="0" fontId="19" fillId="0" borderId="19" xfId="0" applyFont="1" applyBorder="1" applyAlignment="1" applyProtection="1">
      <alignment/>
      <protection hidden="1"/>
    </xf>
    <xf numFmtId="0" fontId="19" fillId="0" borderId="19" xfId="0" applyFont="1" applyBorder="1" applyAlignment="1">
      <alignment horizontal="left"/>
    </xf>
    <xf numFmtId="0" fontId="19" fillId="0" borderId="41" xfId="0" applyFont="1" applyBorder="1" applyAlignment="1" applyProtection="1">
      <alignment horizontal="centerContinuous"/>
      <protection hidden="1"/>
    </xf>
    <xf numFmtId="0" fontId="19" fillId="0" borderId="41" xfId="0" applyFont="1" applyBorder="1" applyAlignment="1">
      <alignment horizontal="centerContinuous"/>
    </xf>
    <xf numFmtId="0" fontId="19" fillId="0" borderId="19" xfId="0" applyFont="1" applyBorder="1" applyAlignment="1" applyProtection="1">
      <alignment horizontal="centerContinuous"/>
      <protection hidden="1"/>
    </xf>
    <xf numFmtId="0" fontId="19" fillId="0" borderId="19" xfId="0" applyFont="1" applyBorder="1" applyAlignment="1">
      <alignment horizontal="centerContinuous"/>
    </xf>
    <xf numFmtId="0" fontId="19" fillId="0" borderId="42" xfId="0" applyFont="1" applyBorder="1" applyAlignment="1">
      <alignment horizontal="centerContinuous"/>
    </xf>
    <xf numFmtId="0" fontId="19" fillId="0" borderId="20" xfId="0" applyFont="1" applyBorder="1" applyAlignment="1">
      <alignment/>
    </xf>
    <xf numFmtId="0" fontId="19" fillId="0" borderId="19" xfId="0" applyFont="1" applyBorder="1" applyAlignment="1">
      <alignment/>
    </xf>
    <xf numFmtId="0" fontId="19" fillId="0" borderId="42" xfId="0" applyFont="1" applyBorder="1" applyAlignment="1">
      <alignment/>
    </xf>
    <xf numFmtId="0" fontId="19" fillId="0" borderId="38" xfId="0" applyFont="1" applyBorder="1" applyAlignment="1" applyProtection="1">
      <alignment horizontal="left"/>
      <protection hidden="1"/>
    </xf>
    <xf numFmtId="0" fontId="19" fillId="0" borderId="18" xfId="0" applyFont="1" applyBorder="1" applyAlignment="1" applyProtection="1">
      <alignment horizontal="left"/>
      <protection hidden="1"/>
    </xf>
    <xf numFmtId="0" fontId="19" fillId="0" borderId="18" xfId="0" applyFont="1" applyBorder="1" applyAlignment="1" applyProtection="1">
      <alignment horizontal="left"/>
      <protection locked="0"/>
    </xf>
    <xf numFmtId="0" fontId="19" fillId="0" borderId="40" xfId="0" applyFont="1" applyBorder="1" applyAlignment="1" applyProtection="1">
      <alignment horizontal="left"/>
      <protection locked="0"/>
    </xf>
    <xf numFmtId="0" fontId="19" fillId="0" borderId="38" xfId="0" applyFont="1" applyBorder="1" applyAlignment="1" applyProtection="1">
      <alignment horizontal="center"/>
      <protection locked="0"/>
    </xf>
    <xf numFmtId="0" fontId="19" fillId="0" borderId="40" xfId="0" applyFont="1" applyBorder="1" applyAlignment="1" applyProtection="1">
      <alignment horizontal="center"/>
      <protection locked="0"/>
    </xf>
    <xf numFmtId="0" fontId="19" fillId="0" borderId="38" xfId="0" applyFont="1" applyBorder="1" applyAlignment="1">
      <alignment horizontal="center"/>
    </xf>
    <xf numFmtId="0" fontId="19" fillId="0" borderId="40" xfId="0" applyFont="1" applyBorder="1" applyAlignment="1">
      <alignment horizontal="center"/>
    </xf>
    <xf numFmtId="0" fontId="19" fillId="0" borderId="38" xfId="0" applyFont="1" applyBorder="1" applyAlignment="1">
      <alignment horizontal="left"/>
    </xf>
    <xf numFmtId="0" fontId="19" fillId="0" borderId="18" xfId="0" applyFont="1" applyBorder="1" applyAlignment="1">
      <alignment horizontal="left"/>
    </xf>
    <xf numFmtId="0" fontId="19" fillId="0" borderId="40" xfId="0" applyFont="1" applyBorder="1" applyAlignment="1">
      <alignment horizontal="left"/>
    </xf>
    <xf numFmtId="0" fontId="19" fillId="0" borderId="43" xfId="0" applyFont="1" applyBorder="1" applyAlignment="1" applyProtection="1">
      <alignment horizontal="centerContinuous"/>
      <protection hidden="1"/>
    </xf>
    <xf numFmtId="0" fontId="19" fillId="0" borderId="0" xfId="0" applyFont="1" applyBorder="1" applyAlignment="1" applyProtection="1">
      <alignment horizontal="centerContinuous"/>
      <protection locked="0"/>
    </xf>
    <xf numFmtId="0" fontId="19" fillId="0" borderId="44" xfId="0" applyFont="1" applyBorder="1" applyAlignment="1" applyProtection="1">
      <alignment horizontal="centerContinuous"/>
      <protection locked="0"/>
    </xf>
    <xf numFmtId="0" fontId="19" fillId="0" borderId="43" xfId="0" applyFont="1" applyBorder="1" applyAlignment="1" applyProtection="1">
      <alignment horizontal="center"/>
      <protection locked="0"/>
    </xf>
    <xf numFmtId="0" fontId="19" fillId="0" borderId="44" xfId="0" applyFont="1" applyBorder="1" applyAlignment="1" applyProtection="1">
      <alignment horizontal="center"/>
      <protection locked="0"/>
    </xf>
    <xf numFmtId="0" fontId="19" fillId="0" borderId="43" xfId="0" applyFont="1" applyBorder="1" applyAlignment="1">
      <alignment horizontal="center"/>
    </xf>
    <xf numFmtId="0" fontId="19" fillId="0" borderId="44" xfId="0" applyFont="1" applyBorder="1" applyAlignment="1">
      <alignment horizontal="center"/>
    </xf>
    <xf numFmtId="0" fontId="19" fillId="0" borderId="43" xfId="0" applyFont="1" applyBorder="1" applyAlignment="1">
      <alignment horizontal="left"/>
    </xf>
    <xf numFmtId="0" fontId="19" fillId="0" borderId="44" xfId="0" applyFont="1" applyBorder="1" applyAlignment="1">
      <alignment horizontal="left"/>
    </xf>
    <xf numFmtId="0" fontId="19" fillId="0" borderId="42" xfId="0" applyFont="1" applyBorder="1" applyAlignment="1" applyProtection="1">
      <alignment horizontal="left"/>
      <protection locked="0"/>
    </xf>
    <xf numFmtId="0" fontId="19" fillId="0" borderId="20" xfId="0" applyFont="1" applyBorder="1" applyAlignment="1" applyProtection="1">
      <alignment horizontal="center"/>
      <protection locked="0"/>
    </xf>
    <xf numFmtId="0" fontId="19" fillId="0" borderId="42" xfId="0" applyFont="1" applyBorder="1" applyAlignment="1" applyProtection="1">
      <alignment horizontal="center"/>
      <protection locked="0"/>
    </xf>
    <xf numFmtId="0" fontId="19" fillId="0" borderId="20" xfId="0" applyFont="1" applyBorder="1" applyAlignment="1">
      <alignment horizontal="center"/>
    </xf>
    <xf numFmtId="0" fontId="19" fillId="0" borderId="42" xfId="0" applyFont="1" applyBorder="1" applyAlignment="1">
      <alignment horizontal="center"/>
    </xf>
    <xf numFmtId="0" fontId="19" fillId="0" borderId="20" xfId="0" applyFont="1" applyBorder="1" applyAlignment="1">
      <alignment horizontal="left"/>
    </xf>
    <xf numFmtId="0" fontId="19" fillId="0" borderId="42" xfId="0" applyFont="1" applyBorder="1" applyAlignment="1">
      <alignment horizontal="left"/>
    </xf>
    <xf numFmtId="0" fontId="19" fillId="0" borderId="40" xfId="0" applyFont="1" applyBorder="1" applyAlignment="1" applyProtection="1">
      <alignment horizontal="left"/>
      <protection locked="0"/>
    </xf>
    <xf numFmtId="0" fontId="19" fillId="0" borderId="42" xfId="0" applyFont="1" applyBorder="1" applyAlignment="1" applyProtection="1">
      <alignment horizontal="left"/>
      <protection locked="0"/>
    </xf>
    <xf numFmtId="0" fontId="19" fillId="0" borderId="38" xfId="0" applyFont="1" applyBorder="1" applyAlignment="1" applyProtection="1">
      <alignment horizontal="centerContinuous"/>
      <protection hidden="1"/>
    </xf>
    <xf numFmtId="0" fontId="19" fillId="0" borderId="18" xfId="0" applyFont="1" applyBorder="1" applyAlignment="1" applyProtection="1">
      <alignment horizontal="centerContinuous"/>
      <protection locked="0"/>
    </xf>
    <xf numFmtId="0" fontId="19" fillId="0" borderId="40" xfId="0" applyFont="1" applyBorder="1" applyAlignment="1" applyProtection="1">
      <alignment horizontal="centerContinuous"/>
      <protection locked="0"/>
    </xf>
    <xf numFmtId="0" fontId="19" fillId="0" borderId="20" xfId="0" applyFont="1" applyBorder="1" applyAlignment="1" applyProtection="1">
      <alignment horizontal="centerContinuous"/>
      <protection hidden="1"/>
    </xf>
    <xf numFmtId="0" fontId="19" fillId="0" borderId="19" xfId="0" applyFont="1" applyBorder="1" applyAlignment="1" applyProtection="1">
      <alignment horizontal="centerContinuous"/>
      <protection locked="0"/>
    </xf>
    <xf numFmtId="0" fontId="19" fillId="0" borderId="42" xfId="0" applyFont="1" applyBorder="1" applyAlignment="1" applyProtection="1">
      <alignment horizontal="centerContinuous"/>
      <protection locked="0"/>
    </xf>
    <xf numFmtId="0" fontId="19" fillId="0" borderId="18" xfId="0" applyFont="1" applyBorder="1" applyAlignment="1" applyProtection="1">
      <alignment horizontal="center"/>
      <protection locked="0"/>
    </xf>
    <xf numFmtId="0" fontId="19" fillId="0" borderId="18" xfId="0" applyFont="1" applyBorder="1" applyAlignment="1">
      <alignment horizontal="center"/>
    </xf>
    <xf numFmtId="0" fontId="19" fillId="0" borderId="0" xfId="0" applyFont="1" applyAlignment="1" applyProtection="1">
      <alignment horizontal="left"/>
      <protection locked="0"/>
    </xf>
    <xf numFmtId="0" fontId="19" fillId="0" borderId="38" xfId="0" applyFont="1" applyBorder="1" applyAlignment="1" applyProtection="1">
      <alignment/>
      <protection hidden="1"/>
    </xf>
    <xf numFmtId="0" fontId="19" fillId="0" borderId="18" xfId="0" applyFont="1" applyBorder="1" applyAlignment="1" applyProtection="1">
      <alignment/>
      <protection hidden="1"/>
    </xf>
    <xf numFmtId="0" fontId="19" fillId="0" borderId="18" xfId="0" applyFont="1" applyBorder="1" applyAlignment="1" applyProtection="1">
      <alignment/>
      <protection locked="0"/>
    </xf>
    <xf numFmtId="0" fontId="18" fillId="0" borderId="43" xfId="0" applyFont="1" applyBorder="1" applyAlignment="1" applyProtection="1">
      <alignment horizontal="centerContinuous"/>
      <protection hidden="1"/>
    </xf>
    <xf numFmtId="0" fontId="19" fillId="0" borderId="0" xfId="0" applyFont="1" applyBorder="1" applyAlignment="1">
      <alignment horizontal="centerContinuous"/>
    </xf>
    <xf numFmtId="0" fontId="19" fillId="0" borderId="44" xfId="0" applyFont="1" applyBorder="1" applyAlignment="1">
      <alignment horizontal="centerContinuous"/>
    </xf>
    <xf numFmtId="0" fontId="19" fillId="0" borderId="20" xfId="0" applyFont="1" applyBorder="1" applyAlignment="1" applyProtection="1">
      <alignment/>
      <protection hidden="1"/>
    </xf>
    <xf numFmtId="0" fontId="19" fillId="0" borderId="19" xfId="0" applyFont="1" applyBorder="1" applyAlignment="1" applyProtection="1">
      <alignment/>
      <protection locked="0"/>
    </xf>
    <xf numFmtId="0" fontId="19" fillId="0" borderId="44" xfId="0" applyFont="1" applyBorder="1" applyAlignment="1" applyProtection="1">
      <alignment/>
      <protection locked="0"/>
    </xf>
    <xf numFmtId="0" fontId="19" fillId="0" borderId="44" xfId="0" applyFont="1" applyBorder="1" applyAlignment="1" applyProtection="1">
      <alignment horizontal="left"/>
      <protection locked="0"/>
    </xf>
    <xf numFmtId="0" fontId="19" fillId="0" borderId="45"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xf>
    <xf numFmtId="0" fontId="26" fillId="0" borderId="0" xfId="0" applyFont="1" applyBorder="1" applyAlignment="1" applyProtection="1">
      <alignment horizontal="centerContinuous"/>
      <protection locked="0"/>
    </xf>
    <xf numFmtId="0" fontId="19" fillId="0" borderId="0" xfId="0" applyFont="1" applyAlignment="1" applyProtection="1">
      <alignment horizontal="centerContinuous"/>
      <protection locked="0"/>
    </xf>
    <xf numFmtId="0" fontId="19" fillId="0" borderId="26" xfId="0" applyFont="1" applyBorder="1" applyAlignment="1">
      <alignment horizontal="centerContinuous"/>
    </xf>
    <xf numFmtId="0" fontId="19" fillId="0" borderId="46" xfId="0" applyFont="1" applyBorder="1" applyAlignment="1">
      <alignment horizontal="centerContinuous"/>
    </xf>
    <xf numFmtId="0" fontId="19" fillId="0" borderId="30" xfId="0" applyFont="1" applyBorder="1" applyAlignment="1">
      <alignment horizontal="left"/>
    </xf>
    <xf numFmtId="0" fontId="19" fillId="0" borderId="33" xfId="0" applyFont="1" applyBorder="1" applyAlignment="1">
      <alignment horizontal="left"/>
    </xf>
    <xf numFmtId="0" fontId="19" fillId="0" borderId="47" xfId="0" applyFont="1" applyBorder="1" applyAlignment="1">
      <alignment horizontal="left"/>
    </xf>
    <xf numFmtId="0" fontId="20" fillId="0" borderId="48" xfId="0" applyFont="1" applyBorder="1" applyAlignment="1" applyProtection="1">
      <alignment horizontal="centerContinuous"/>
      <protection hidden="1"/>
    </xf>
    <xf numFmtId="0" fontId="20" fillId="0" borderId="49" xfId="0" applyFont="1" applyBorder="1" applyAlignment="1" applyProtection="1">
      <alignment horizontal="centerContinuous"/>
      <protection hidden="1"/>
    </xf>
    <xf numFmtId="0" fontId="24" fillId="0" borderId="49" xfId="0" applyFont="1" applyBorder="1" applyAlignment="1">
      <alignment horizontal="centerContinuous"/>
    </xf>
    <xf numFmtId="0" fontId="24" fillId="0" borderId="50" xfId="0" applyFont="1" applyBorder="1" applyAlignment="1">
      <alignment horizontal="centerContinuous"/>
    </xf>
    <xf numFmtId="0" fontId="29" fillId="0" borderId="37" xfId="0" applyFont="1" applyBorder="1" applyAlignment="1" applyProtection="1">
      <alignment horizontal="centerContinuous"/>
      <protection hidden="1"/>
    </xf>
    <xf numFmtId="0" fontId="29" fillId="0" borderId="22" xfId="0" applyFont="1" applyBorder="1" applyAlignment="1" applyProtection="1">
      <alignment horizontal="centerContinuous"/>
      <protection hidden="1"/>
    </xf>
    <xf numFmtId="0" fontId="29" fillId="0" borderId="21" xfId="0" applyFont="1" applyBorder="1" applyAlignment="1">
      <alignment horizontal="centerContinuous"/>
    </xf>
    <xf numFmtId="0" fontId="29" fillId="0" borderId="21" xfId="0" applyFont="1" applyBorder="1" applyAlignment="1" applyProtection="1">
      <alignment horizontal="centerContinuous"/>
      <protection hidden="1"/>
    </xf>
    <xf numFmtId="0" fontId="29" fillId="0" borderId="22" xfId="0" applyFont="1" applyBorder="1" applyAlignment="1">
      <alignment horizontal="centerContinuous"/>
    </xf>
    <xf numFmtId="14" fontId="19" fillId="0" borderId="43" xfId="0" applyNumberFormat="1" applyFont="1" applyBorder="1" applyAlignment="1" applyProtection="1">
      <alignment horizontal="centerContinuous"/>
      <protection locked="0"/>
    </xf>
    <xf numFmtId="14" fontId="19" fillId="0" borderId="44" xfId="0" applyNumberFormat="1" applyFont="1" applyBorder="1" applyAlignment="1" applyProtection="1">
      <alignment horizontal="centerContinuous"/>
      <protection locked="0"/>
    </xf>
    <xf numFmtId="0" fontId="19" fillId="0" borderId="0" xfId="0" applyFont="1" applyBorder="1" applyAlignment="1" applyProtection="1">
      <alignment horizontal="left"/>
      <protection locked="0"/>
    </xf>
    <xf numFmtId="0" fontId="19" fillId="0" borderId="0" xfId="0" applyFont="1" applyAlignment="1" applyProtection="1">
      <alignment horizontal="left"/>
      <protection locked="0"/>
    </xf>
    <xf numFmtId="0" fontId="19" fillId="0" borderId="0" xfId="0" applyFont="1" applyAlignment="1">
      <alignment horizontal="left"/>
    </xf>
    <xf numFmtId="0" fontId="19" fillId="0" borderId="44" xfId="0" applyFont="1" applyBorder="1" applyAlignment="1">
      <alignment horizontal="left"/>
    </xf>
    <xf numFmtId="0" fontId="19" fillId="0" borderId="0" xfId="0" applyFont="1" applyBorder="1" applyAlignment="1">
      <alignment horizontal="left"/>
    </xf>
    <xf numFmtId="14" fontId="19" fillId="0" borderId="0" xfId="0" applyNumberFormat="1" applyFont="1" applyBorder="1" applyAlignment="1" applyProtection="1">
      <alignment horizontal="centerContinuous"/>
      <protection locked="0"/>
    </xf>
    <xf numFmtId="0" fontId="20" fillId="0" borderId="51" xfId="0" applyFont="1" applyBorder="1" applyAlignment="1" applyProtection="1">
      <alignment horizontal="centerContinuous"/>
      <protection hidden="1"/>
    </xf>
    <xf numFmtId="0" fontId="19" fillId="0" borderId="37" xfId="0" applyFont="1" applyBorder="1" applyAlignment="1" applyProtection="1">
      <alignment horizontal="centerContinuous"/>
      <protection hidden="1"/>
    </xf>
    <xf numFmtId="0" fontId="19" fillId="0" borderId="22" xfId="0" applyFont="1" applyBorder="1" applyAlignment="1" applyProtection="1">
      <alignment horizontal="centerContinuous"/>
      <protection hidden="1"/>
    </xf>
    <xf numFmtId="0" fontId="19" fillId="0" borderId="21" xfId="0" applyFont="1" applyBorder="1" applyAlignment="1" applyProtection="1">
      <alignment horizontal="centerContinuous"/>
      <protection hidden="1"/>
    </xf>
    <xf numFmtId="0" fontId="19" fillId="0" borderId="40" xfId="0" applyFont="1" applyBorder="1" applyAlignment="1" applyProtection="1">
      <alignment/>
      <protection hidden="1"/>
    </xf>
    <xf numFmtId="0" fontId="19" fillId="0" borderId="38" xfId="0" applyNumberFormat="1" applyFont="1" applyBorder="1" applyAlignment="1" applyProtection="1">
      <alignment horizontal="left"/>
      <protection locked="0"/>
    </xf>
    <xf numFmtId="0" fontId="19" fillId="0" borderId="40" xfId="0" applyNumberFormat="1" applyFont="1" applyBorder="1" applyAlignment="1" applyProtection="1">
      <alignment horizontal="left"/>
      <protection locked="0"/>
    </xf>
    <xf numFmtId="0" fontId="19" fillId="0" borderId="38" xfId="0" applyFont="1" applyBorder="1" applyAlignment="1" applyProtection="1">
      <alignment horizontal="centerContinuous"/>
      <protection locked="0"/>
    </xf>
    <xf numFmtId="0" fontId="19" fillId="0" borderId="38" xfId="0" applyFont="1" applyBorder="1" applyAlignment="1">
      <alignment horizontal="centerContinuous"/>
    </xf>
    <xf numFmtId="14" fontId="19" fillId="0" borderId="43" xfId="0" applyNumberFormat="1" applyFont="1" applyBorder="1" applyAlignment="1" applyProtection="1">
      <alignment horizontal="left"/>
      <protection locked="0"/>
    </xf>
    <xf numFmtId="14" fontId="19" fillId="0" borderId="44" xfId="0" applyNumberFormat="1" applyFont="1" applyBorder="1" applyAlignment="1" applyProtection="1">
      <alignment horizontal="left"/>
      <protection locked="0"/>
    </xf>
    <xf numFmtId="0" fontId="19" fillId="0" borderId="43" xfId="0" applyFont="1" applyBorder="1" applyAlignment="1" applyProtection="1">
      <alignment horizontal="centerContinuous"/>
      <protection locked="0"/>
    </xf>
    <xf numFmtId="0" fontId="19" fillId="0" borderId="43" xfId="0" applyFont="1" applyBorder="1" applyAlignment="1">
      <alignment horizontal="centerContinuous"/>
    </xf>
    <xf numFmtId="14" fontId="19" fillId="0" borderId="20" xfId="0" applyNumberFormat="1" applyFont="1" applyBorder="1" applyAlignment="1" applyProtection="1">
      <alignment horizontal="left"/>
      <protection locked="0"/>
    </xf>
    <xf numFmtId="14" fontId="19" fillId="0" borderId="42" xfId="0" applyNumberFormat="1" applyFont="1" applyBorder="1" applyAlignment="1" applyProtection="1">
      <alignment horizontal="left"/>
      <protection locked="0"/>
    </xf>
    <xf numFmtId="0" fontId="19" fillId="0" borderId="20" xfId="0" applyFont="1" applyBorder="1" applyAlignment="1" applyProtection="1">
      <alignment horizontal="centerContinuous"/>
      <protection locked="0"/>
    </xf>
    <xf numFmtId="0" fontId="19" fillId="0" borderId="20" xfId="0" applyFont="1" applyBorder="1" applyAlignment="1">
      <alignment horizontal="centerContinuous"/>
    </xf>
    <xf numFmtId="0" fontId="19" fillId="0" borderId="43" xfId="0" applyFont="1" applyBorder="1" applyAlignment="1" applyProtection="1">
      <alignment horizontal="left"/>
      <protection locked="0"/>
    </xf>
    <xf numFmtId="0" fontId="22" fillId="0" borderId="37" xfId="0" applyFont="1" applyBorder="1" applyAlignment="1" applyProtection="1">
      <alignment horizontal="centerContinuous"/>
      <protection hidden="1"/>
    </xf>
    <xf numFmtId="0" fontId="19" fillId="0" borderId="37" xfId="0" applyFont="1" applyBorder="1" applyAlignment="1">
      <alignment horizontal="left"/>
    </xf>
    <xf numFmtId="0" fontId="19" fillId="0" borderId="21" xfId="0" applyFont="1" applyBorder="1" applyAlignment="1" applyProtection="1">
      <alignment/>
      <protection hidden="1"/>
    </xf>
    <xf numFmtId="0" fontId="19" fillId="0" borderId="21" xfId="0" applyFont="1" applyBorder="1" applyAlignment="1">
      <alignment horizontal="left"/>
    </xf>
    <xf numFmtId="0" fontId="19" fillId="0" borderId="22" xfId="0" applyFont="1" applyBorder="1" applyAlignment="1">
      <alignment horizontal="left"/>
    </xf>
    <xf numFmtId="0" fontId="19" fillId="0" borderId="38" xfId="0" applyFont="1" applyBorder="1" applyAlignment="1" applyProtection="1">
      <alignment horizontal="left"/>
      <protection locked="0"/>
    </xf>
    <xf numFmtId="0" fontId="19" fillId="0" borderId="37" xfId="0" applyFont="1" applyBorder="1" applyAlignment="1" applyProtection="1">
      <alignment horizontal="centerContinuous"/>
      <protection locked="0"/>
    </xf>
    <xf numFmtId="0" fontId="19" fillId="0" borderId="37" xfId="0" applyFont="1" applyBorder="1" applyAlignment="1">
      <alignment horizontal="centerContinuous"/>
    </xf>
    <xf numFmtId="0" fontId="30" fillId="0" borderId="52" xfId="0" applyFont="1" applyBorder="1" applyAlignment="1" applyProtection="1">
      <alignment horizontal="center"/>
      <protection hidden="1"/>
    </xf>
    <xf numFmtId="0" fontId="30" fillId="0" borderId="0" xfId="0" applyFont="1" applyBorder="1" applyAlignment="1" applyProtection="1">
      <alignment horizontal="center"/>
      <protection hidden="1"/>
    </xf>
    <xf numFmtId="0" fontId="26" fillId="0" borderId="0" xfId="0" applyFont="1" applyBorder="1" applyAlignment="1" applyProtection="1">
      <alignment horizontal="left"/>
      <protection hidden="1"/>
    </xf>
    <xf numFmtId="0" fontId="20" fillId="33" borderId="34" xfId="0" applyFont="1" applyFill="1" applyBorder="1" applyAlignment="1" applyProtection="1">
      <alignment horizontal="centerContinuous"/>
      <protection hidden="1"/>
    </xf>
    <xf numFmtId="0" fontId="19" fillId="0" borderId="0" xfId="0" applyFont="1" applyAlignment="1" applyProtection="1" quotePrefix="1">
      <alignment horizontal="left"/>
      <protection hidden="1"/>
    </xf>
    <xf numFmtId="0" fontId="26" fillId="35" borderId="53" xfId="0" applyFont="1" applyFill="1" applyBorder="1" applyAlignment="1" applyProtection="1">
      <alignment horizontal="left"/>
      <protection hidden="1"/>
    </xf>
    <xf numFmtId="0" fontId="26" fillId="35" borderId="54" xfId="0" applyFont="1" applyFill="1" applyBorder="1" applyAlignment="1" applyProtection="1">
      <alignment horizontal="left"/>
      <protection hidden="1"/>
    </xf>
    <xf numFmtId="0" fontId="26" fillId="35" borderId="55" xfId="0" applyFont="1" applyFill="1" applyBorder="1" applyAlignment="1" applyProtection="1">
      <alignment horizontal="left"/>
      <protection hidden="1"/>
    </xf>
    <xf numFmtId="0" fontId="26" fillId="35" borderId="30" xfId="0" applyFont="1" applyFill="1" applyBorder="1" applyAlignment="1" applyProtection="1">
      <alignment horizontal="left"/>
      <protection hidden="1"/>
    </xf>
    <xf numFmtId="0" fontId="26" fillId="35" borderId="31" xfId="0" applyFont="1" applyFill="1" applyBorder="1" applyAlignment="1" applyProtection="1">
      <alignment horizontal="center"/>
      <protection hidden="1"/>
    </xf>
    <xf numFmtId="0" fontId="26" fillId="35" borderId="33" xfId="0" applyFont="1" applyFill="1" applyBorder="1" applyAlignment="1" applyProtection="1">
      <alignment horizontal="center"/>
      <protection hidden="1"/>
    </xf>
    <xf numFmtId="0" fontId="26" fillId="35" borderId="56" xfId="0" applyFont="1" applyFill="1" applyBorder="1" applyAlignment="1" applyProtection="1">
      <alignment horizontal="center"/>
      <protection hidden="1"/>
    </xf>
    <xf numFmtId="0" fontId="18" fillId="0" borderId="48" xfId="0" applyFont="1" applyBorder="1" applyAlignment="1" applyProtection="1">
      <alignment horizontal="centerContinuous"/>
      <protection hidden="1"/>
    </xf>
    <xf numFmtId="0" fontId="21" fillId="0" borderId="0" xfId="0" applyFont="1" applyBorder="1" applyAlignment="1" applyProtection="1">
      <alignment horizontal="left" vertical="center"/>
      <protection hidden="1"/>
    </xf>
    <xf numFmtId="14" fontId="45" fillId="33" borderId="0" xfId="0" applyNumberFormat="1" applyFont="1" applyFill="1" applyBorder="1" applyAlignment="1" applyProtection="1">
      <alignment horizontal="center"/>
      <protection hidden="1"/>
    </xf>
    <xf numFmtId="0" fontId="37" fillId="0" borderId="0" xfId="0" applyFont="1" applyAlignment="1" applyProtection="1">
      <alignment horizontal="left"/>
      <protection hidden="1"/>
    </xf>
    <xf numFmtId="0" fontId="36" fillId="0" borderId="0" xfId="0" applyFont="1" applyAlignment="1" applyProtection="1">
      <alignment horizontal="centerContinuous"/>
      <protection hidden="1"/>
    </xf>
    <xf numFmtId="0" fontId="36" fillId="0" borderId="0" xfId="0" applyFont="1" applyBorder="1" applyAlignment="1" applyProtection="1">
      <alignment horizontal="centerContinuous"/>
      <protection hidden="1"/>
    </xf>
    <xf numFmtId="0" fontId="36" fillId="0" borderId="0" xfId="0" applyFont="1" applyAlignment="1" applyProtection="1" quotePrefix="1">
      <alignment horizontal="left"/>
      <protection hidden="1"/>
    </xf>
    <xf numFmtId="0" fontId="36" fillId="0" borderId="0" xfId="0" applyFont="1" applyAlignment="1" applyProtection="1">
      <alignment horizontal="left"/>
      <protection hidden="1"/>
    </xf>
    <xf numFmtId="0" fontId="36" fillId="0" borderId="0" xfId="0" applyFont="1" applyBorder="1" applyAlignment="1" applyProtection="1">
      <alignment horizontal="left"/>
      <protection hidden="1"/>
    </xf>
    <xf numFmtId="14" fontId="0" fillId="0" borderId="0" xfId="0" applyNumberFormat="1" applyAlignment="1">
      <alignment horizontal="left"/>
    </xf>
    <xf numFmtId="0" fontId="5" fillId="37" borderId="19" xfId="0" applyFont="1" applyFill="1" applyBorder="1" applyAlignment="1" applyProtection="1">
      <alignment horizontal="centerContinuous" vertical="top" wrapText="1"/>
      <protection locked="0"/>
    </xf>
    <xf numFmtId="0" fontId="6" fillId="37" borderId="21" xfId="0" applyFont="1" applyFill="1" applyBorder="1" applyAlignment="1" applyProtection="1">
      <alignment horizontal="centerContinuous" vertical="top" wrapText="1"/>
      <protection locked="0"/>
    </xf>
    <xf numFmtId="14" fontId="8" fillId="34" borderId="19" xfId="0" applyNumberFormat="1" applyFont="1" applyFill="1" applyBorder="1" applyAlignment="1" applyProtection="1">
      <alignment horizontal="centerContinuous"/>
      <protection hidden="1"/>
    </xf>
    <xf numFmtId="0" fontId="8" fillId="34" borderId="19" xfId="0" applyFont="1" applyFill="1" applyBorder="1" applyAlignment="1" applyProtection="1">
      <alignment horizontal="centerContinuous"/>
      <protection hidden="1"/>
    </xf>
    <xf numFmtId="14" fontId="5" fillId="0" borderId="37" xfId="0" applyNumberFormat="1" applyFont="1" applyFill="1" applyBorder="1" applyAlignment="1" applyProtection="1">
      <alignment horizontal="centerContinuous" vertical="top" wrapText="1"/>
      <protection locked="0"/>
    </xf>
    <xf numFmtId="14" fontId="5" fillId="0" borderId="20" xfId="0" applyNumberFormat="1" applyFont="1" applyFill="1" applyBorder="1" applyAlignment="1" applyProtection="1">
      <alignment horizontal="centerContinuous" vertical="top" wrapText="1"/>
      <protection locked="0"/>
    </xf>
    <xf numFmtId="14" fontId="12" fillId="0" borderId="37" xfId="0" applyNumberFormat="1" applyFont="1" applyFill="1" applyBorder="1" applyAlignment="1" applyProtection="1">
      <alignment horizontal="centerContinuous" vertical="top" wrapText="1"/>
      <protection locked="0"/>
    </xf>
    <xf numFmtId="14" fontId="6" fillId="0" borderId="37" xfId="0" applyNumberFormat="1" applyFont="1" applyFill="1" applyBorder="1" applyAlignment="1" applyProtection="1">
      <alignment horizontal="centerContinuous" vertical="top" wrapText="1"/>
      <protection locked="0"/>
    </xf>
    <xf numFmtId="0" fontId="5" fillId="38" borderId="22" xfId="0" applyFont="1" applyFill="1" applyBorder="1" applyAlignment="1" applyProtection="1">
      <alignment horizontal="centerContinuous" vertical="top" wrapText="1"/>
      <protection locked="0"/>
    </xf>
    <xf numFmtId="0" fontId="6" fillId="38" borderId="42" xfId="0" applyFont="1" applyFill="1" applyBorder="1" applyAlignment="1" applyProtection="1">
      <alignment horizontal="centerContinuous" vertical="top" wrapText="1"/>
      <protection locked="0"/>
    </xf>
    <xf numFmtId="0" fontId="6" fillId="38" borderId="22" xfId="0" applyFont="1" applyFill="1" applyBorder="1" applyAlignment="1" applyProtection="1">
      <alignment horizontal="centerContinuous" vertical="top" wrapText="1"/>
      <protection locked="0"/>
    </xf>
    <xf numFmtId="0" fontId="6" fillId="37" borderId="22" xfId="0" applyFont="1" applyFill="1" applyBorder="1" applyAlignment="1" applyProtection="1">
      <alignment horizontal="centerContinuous" vertical="top" wrapText="1"/>
      <protection locked="0"/>
    </xf>
    <xf numFmtId="0" fontId="6" fillId="33" borderId="20" xfId="0" applyFont="1" applyFill="1" applyBorder="1" applyAlignment="1" applyProtection="1">
      <alignment/>
      <protection hidden="1"/>
    </xf>
    <xf numFmtId="0" fontId="11" fillId="0" borderId="37" xfId="0" applyFont="1" applyFill="1" applyBorder="1" applyAlignment="1" applyProtection="1">
      <alignment horizontal="left"/>
      <protection locked="0"/>
    </xf>
    <xf numFmtId="0" fontId="6" fillId="0" borderId="21" xfId="0" applyFont="1" applyBorder="1" applyAlignment="1">
      <alignment horizontal="left"/>
    </xf>
    <xf numFmtId="0" fontId="11" fillId="0" borderId="22" xfId="0" applyFont="1" applyFill="1" applyBorder="1" applyAlignment="1" applyProtection="1">
      <alignment horizontal="left"/>
      <protection locked="0"/>
    </xf>
    <xf numFmtId="0" fontId="0" fillId="0" borderId="0" xfId="0" applyBorder="1" applyAlignment="1">
      <alignment horizontal="left"/>
    </xf>
    <xf numFmtId="0" fontId="7" fillId="0" borderId="0" xfId="0" applyFont="1" applyAlignment="1">
      <alignment horizontal="left"/>
    </xf>
    <xf numFmtId="0" fontId="10" fillId="0" borderId="42" xfId="0" applyFont="1" applyBorder="1" applyAlignment="1">
      <alignment horizontal="center" vertical="center" textRotation="90"/>
    </xf>
    <xf numFmtId="0" fontId="10" fillId="0" borderId="41" xfId="0" applyFont="1" applyBorder="1" applyAlignment="1">
      <alignment horizontal="center" vertical="center" textRotation="90"/>
    </xf>
    <xf numFmtId="0" fontId="10" fillId="0" borderId="57" xfId="0" applyFont="1" applyBorder="1" applyAlignment="1">
      <alignment horizontal="center" vertical="center" textRotation="90"/>
    </xf>
    <xf numFmtId="0" fontId="10" fillId="0" borderId="58" xfId="0" applyFont="1" applyBorder="1" applyAlignment="1">
      <alignment horizontal="center" vertical="center" textRotation="90"/>
    </xf>
    <xf numFmtId="0" fontId="5" fillId="0" borderId="0" xfId="0" applyFont="1" applyAlignment="1">
      <alignment horizontal="center" vertical="center"/>
    </xf>
    <xf numFmtId="0" fontId="43" fillId="0" borderId="59" xfId="0" applyFont="1" applyBorder="1" applyAlignment="1">
      <alignment horizontal="center" vertical="center"/>
    </xf>
    <xf numFmtId="0" fontId="43" fillId="0" borderId="60" xfId="0" applyFont="1" applyBorder="1" applyAlignment="1">
      <alignment horizontal="center" vertical="center"/>
    </xf>
    <xf numFmtId="0" fontId="13" fillId="0" borderId="22" xfId="0" applyFont="1" applyBorder="1" applyAlignment="1">
      <alignment horizontal="center" vertical="center"/>
    </xf>
    <xf numFmtId="0" fontId="13" fillId="0" borderId="52" xfId="0" applyFont="1" applyBorder="1" applyAlignment="1">
      <alignment horizontal="center" vertical="center"/>
    </xf>
    <xf numFmtId="0" fontId="13" fillId="0" borderId="0" xfId="0" applyFont="1" applyAlignment="1">
      <alignment horizontal="left"/>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44" fillId="0" borderId="65" xfId="0" applyFont="1" applyBorder="1" applyAlignment="1">
      <alignment horizontal="center" vertical="center"/>
    </xf>
    <xf numFmtId="0" fontId="43" fillId="0" borderId="31" xfId="0" applyFont="1" applyBorder="1" applyAlignment="1">
      <alignment horizontal="center" vertical="center"/>
    </xf>
    <xf numFmtId="0" fontId="51" fillId="0" borderId="32" xfId="0" applyFont="1" applyBorder="1" applyAlignment="1">
      <alignment horizontal="center" vertical="center"/>
    </xf>
    <xf numFmtId="0" fontId="51" fillId="0" borderId="56" xfId="0" applyFont="1" applyBorder="1" applyAlignment="1">
      <alignment horizontal="center" vertical="center"/>
    </xf>
    <xf numFmtId="0" fontId="43" fillId="0" borderId="0" xfId="0" applyFont="1" applyAlignment="1">
      <alignment horizontal="left"/>
    </xf>
    <xf numFmtId="0" fontId="52" fillId="0" borderId="66" xfId="0" applyFont="1" applyBorder="1" applyAlignment="1">
      <alignment horizontal="left" vertical="center"/>
    </xf>
    <xf numFmtId="0" fontId="52" fillId="0" borderId="67" xfId="0" applyFont="1" applyBorder="1" applyAlignment="1">
      <alignment horizontal="left" vertical="center"/>
    </xf>
    <xf numFmtId="0" fontId="52" fillId="0" borderId="51" xfId="0" applyFont="1" applyBorder="1" applyAlignment="1">
      <alignment horizontal="center" vertical="center"/>
    </xf>
    <xf numFmtId="0" fontId="52" fillId="0" borderId="0" xfId="0" applyFont="1" applyBorder="1" applyAlignment="1">
      <alignment horizontal="center" vertical="center"/>
    </xf>
    <xf numFmtId="0" fontId="43" fillId="0" borderId="68" xfId="0" applyFont="1" applyBorder="1" applyAlignment="1">
      <alignment horizontal="center" vertical="center"/>
    </xf>
    <xf numFmtId="0" fontId="13" fillId="0" borderId="40" xfId="0" applyFont="1" applyBorder="1" applyAlignment="1">
      <alignment horizontal="center" vertical="center"/>
    </xf>
    <xf numFmtId="0" fontId="13" fillId="0" borderId="39" xfId="0" applyFont="1" applyBorder="1" applyAlignment="1">
      <alignment horizontal="center" vertical="center"/>
    </xf>
    <xf numFmtId="0" fontId="16" fillId="0" borderId="68" xfId="0" applyFont="1" applyBorder="1" applyAlignment="1">
      <alignment horizontal="center" vertical="center"/>
    </xf>
    <xf numFmtId="0" fontId="43" fillId="0" borderId="69" xfId="0" applyFont="1" applyBorder="1" applyAlignment="1">
      <alignment horizontal="center" vertical="center"/>
    </xf>
    <xf numFmtId="0" fontId="13" fillId="0" borderId="44" xfId="0" applyFont="1" applyBorder="1" applyAlignment="1">
      <alignment horizontal="center" vertical="center"/>
    </xf>
    <xf numFmtId="0" fontId="13" fillId="0" borderId="70" xfId="0" applyFont="1" applyBorder="1" applyAlignment="1">
      <alignment horizontal="center" vertical="center"/>
    </xf>
    <xf numFmtId="0" fontId="11" fillId="0" borderId="71" xfId="0" applyFont="1" applyBorder="1" applyAlignment="1">
      <alignment horizontal="center" vertical="center"/>
    </xf>
    <xf numFmtId="0" fontId="10" fillId="0" borderId="52" xfId="0" applyFont="1" applyBorder="1" applyAlignment="1">
      <alignment horizontal="center"/>
    </xf>
    <xf numFmtId="0" fontId="40" fillId="0" borderId="52" xfId="0" applyNumberFormat="1" applyFont="1" applyBorder="1" applyAlignment="1">
      <alignment horizontal="left"/>
    </xf>
    <xf numFmtId="227" fontId="0" fillId="0" borderId="52" xfId="0" applyNumberFormat="1" applyBorder="1" applyAlignment="1">
      <alignment horizontal="center"/>
    </xf>
    <xf numFmtId="0" fontId="0" fillId="0" borderId="0" xfId="0" applyNumberFormat="1" applyAlignment="1">
      <alignment horizontal="center"/>
    </xf>
    <xf numFmtId="0" fontId="53" fillId="0" borderId="64" xfId="0" applyNumberFormat="1" applyFont="1" applyBorder="1" applyAlignment="1">
      <alignment horizontal="left"/>
    </xf>
    <xf numFmtId="0" fontId="54" fillId="39" borderId="64" xfId="0" applyNumberFormat="1" applyFont="1" applyFill="1" applyBorder="1" applyAlignment="1">
      <alignment horizontal="center"/>
    </xf>
    <xf numFmtId="0" fontId="55" fillId="39" borderId="64" xfId="0" applyNumberFormat="1" applyFont="1" applyFill="1" applyBorder="1" applyAlignment="1">
      <alignment horizontal="center"/>
    </xf>
    <xf numFmtId="0" fontId="40" fillId="0" borderId="41" xfId="0" applyNumberFormat="1" applyFont="1" applyBorder="1" applyAlignment="1">
      <alignment horizontal="left"/>
    </xf>
    <xf numFmtId="227" fontId="0" fillId="0" borderId="41" xfId="0" applyNumberFormat="1" applyBorder="1" applyAlignment="1">
      <alignment horizontal="center"/>
    </xf>
    <xf numFmtId="0" fontId="40" fillId="0" borderId="0" xfId="0" applyNumberFormat="1" applyFont="1" applyBorder="1" applyAlignment="1">
      <alignment horizontal="left"/>
    </xf>
    <xf numFmtId="0" fontId="0" fillId="0" borderId="0" xfId="0" applyNumberFormat="1" applyBorder="1" applyAlignment="1">
      <alignment horizontal="center"/>
    </xf>
    <xf numFmtId="0" fontId="53" fillId="0" borderId="0" xfId="0" applyNumberFormat="1" applyFont="1" applyBorder="1" applyAlignment="1">
      <alignment horizontal="left"/>
    </xf>
    <xf numFmtId="0" fontId="1" fillId="0" borderId="52" xfId="0" applyNumberFormat="1" applyFont="1" applyBorder="1" applyAlignment="1">
      <alignment horizontal="center"/>
    </xf>
    <xf numFmtId="0" fontId="40" fillId="0" borderId="52" xfId="0" applyNumberFormat="1" applyFont="1" applyBorder="1" applyAlignment="1">
      <alignment horizontal="center"/>
    </xf>
    <xf numFmtId="0" fontId="0" fillId="0" borderId="0" xfId="0" applyNumberFormat="1" applyBorder="1" applyAlignment="1">
      <alignment horizontal="left"/>
    </xf>
    <xf numFmtId="0" fontId="50" fillId="0" borderId="0" xfId="0" applyNumberFormat="1" applyFont="1" applyAlignment="1">
      <alignment horizontal="left"/>
    </xf>
    <xf numFmtId="0" fontId="0" fillId="0" borderId="0" xfId="0" applyNumberFormat="1" applyAlignment="1">
      <alignment horizontal="left"/>
    </xf>
    <xf numFmtId="0" fontId="7" fillId="0" borderId="0" xfId="0" applyFont="1" applyAlignment="1">
      <alignment horizontal="right"/>
    </xf>
    <xf numFmtId="0" fontId="7" fillId="0" borderId="0" xfId="0" applyFont="1" applyAlignment="1">
      <alignment horizontal="center"/>
    </xf>
    <xf numFmtId="0" fontId="17" fillId="0" borderId="41" xfId="0" applyFont="1" applyBorder="1" applyAlignment="1">
      <alignment horizontal="center" vertical="center" textRotation="90"/>
    </xf>
    <xf numFmtId="0" fontId="17" fillId="0" borderId="58" xfId="0" applyFont="1" applyBorder="1" applyAlignment="1">
      <alignment horizontal="center" vertical="center" textRotation="90"/>
    </xf>
    <xf numFmtId="0" fontId="10" fillId="0" borderId="72" xfId="0" applyFont="1" applyBorder="1" applyAlignment="1">
      <alignment horizontal="center" vertical="center" textRotation="90"/>
    </xf>
    <xf numFmtId="0" fontId="17" fillId="0" borderId="73" xfId="0" applyFont="1" applyBorder="1" applyAlignment="1">
      <alignment horizontal="center" vertical="center" textRotation="90"/>
    </xf>
    <xf numFmtId="0" fontId="10" fillId="0" borderId="69" xfId="0" applyFont="1" applyBorder="1" applyAlignment="1">
      <alignment horizontal="center" vertical="center" textRotation="90"/>
    </xf>
    <xf numFmtId="0" fontId="13" fillId="0" borderId="74" xfId="0" applyFont="1" applyBorder="1" applyAlignment="1">
      <alignment horizontal="center" vertical="center"/>
    </xf>
    <xf numFmtId="0" fontId="13" fillId="0" borderId="37" xfId="0" applyFont="1" applyBorder="1" applyAlignment="1">
      <alignment horizontal="center" vertical="center"/>
    </xf>
    <xf numFmtId="0" fontId="13" fillId="0" borderId="60" xfId="0" applyFont="1" applyBorder="1" applyAlignment="1">
      <alignment horizontal="left"/>
    </xf>
    <xf numFmtId="0" fontId="13" fillId="0" borderId="75" xfId="0" applyFont="1" applyBorder="1" applyAlignment="1">
      <alignment horizontal="center" vertical="center"/>
    </xf>
    <xf numFmtId="0" fontId="13" fillId="0" borderId="38" xfId="0" applyFont="1" applyBorder="1" applyAlignment="1">
      <alignment horizontal="center" vertical="center"/>
    </xf>
    <xf numFmtId="0" fontId="13" fillId="0" borderId="54" xfId="0" applyFont="1" applyBorder="1" applyAlignment="1">
      <alignment horizontal="center" vertical="center"/>
    </xf>
    <xf numFmtId="0" fontId="13" fillId="0" borderId="76" xfId="0" applyFont="1" applyBorder="1" applyAlignment="1">
      <alignment horizontal="center" vertical="center"/>
    </xf>
    <xf numFmtId="0" fontId="13" fillId="0" borderId="62" xfId="0" applyFont="1" applyBorder="1" applyAlignment="1">
      <alignment horizontal="left"/>
    </xf>
    <xf numFmtId="0" fontId="51" fillId="0" borderId="47" xfId="0" applyFont="1" applyBorder="1" applyAlignment="1">
      <alignment horizontal="center" vertical="center"/>
    </xf>
    <xf numFmtId="0" fontId="51" fillId="0" borderId="77" xfId="0" applyFont="1" applyBorder="1" applyAlignment="1">
      <alignment horizontal="center" vertical="center"/>
    </xf>
    <xf numFmtId="0" fontId="51" fillId="0" borderId="31" xfId="0" applyFont="1" applyBorder="1" applyAlignment="1">
      <alignment horizontal="center"/>
    </xf>
    <xf numFmtId="0" fontId="44" fillId="0" borderId="0" xfId="0" applyFont="1" applyBorder="1" applyAlignment="1">
      <alignment horizontal="center" vertical="center"/>
    </xf>
    <xf numFmtId="0" fontId="43" fillId="0" borderId="0"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Border="1" applyAlignment="1">
      <alignment horizontal="center"/>
    </xf>
    <xf numFmtId="0" fontId="0" fillId="0" borderId="33" xfId="0" applyBorder="1" applyAlignment="1">
      <alignment horizontal="left"/>
    </xf>
    <xf numFmtId="0" fontId="13" fillId="0" borderId="46" xfId="0" applyFont="1" applyBorder="1" applyAlignment="1">
      <alignment horizontal="center" vertical="center"/>
    </xf>
    <xf numFmtId="0" fontId="13" fillId="0" borderId="43" xfId="0" applyFont="1" applyBorder="1" applyAlignment="1">
      <alignment horizontal="center" vertical="center"/>
    </xf>
    <xf numFmtId="0" fontId="52" fillId="0" borderId="24" xfId="0" applyFont="1" applyBorder="1" applyAlignment="1">
      <alignment horizontal="center" vertical="center"/>
    </xf>
    <xf numFmtId="0" fontId="52" fillId="0" borderId="24" xfId="0" applyFont="1" applyBorder="1" applyAlignment="1">
      <alignment horizontal="left" vertical="center"/>
    </xf>
    <xf numFmtId="0" fontId="13" fillId="0" borderId="0" xfId="0" applyFont="1" applyBorder="1" applyAlignment="1">
      <alignment horizontal="center" vertical="center"/>
    </xf>
    <xf numFmtId="0" fontId="7" fillId="0" borderId="0" xfId="0" applyFont="1" applyFill="1" applyBorder="1" applyAlignment="1">
      <alignment horizontal="left"/>
    </xf>
    <xf numFmtId="0" fontId="10" fillId="0" borderId="0" xfId="0" applyFont="1" applyBorder="1" applyAlignment="1">
      <alignment horizontal="center" vertical="center" textRotation="90"/>
    </xf>
    <xf numFmtId="0" fontId="5" fillId="0" borderId="0" xfId="0" applyFont="1" applyBorder="1" applyAlignment="1">
      <alignment horizontal="center" vertical="center"/>
    </xf>
    <xf numFmtId="0" fontId="5" fillId="0" borderId="46" xfId="0" applyFont="1" applyBorder="1" applyAlignment="1">
      <alignment horizontal="center" vertical="center"/>
    </xf>
    <xf numFmtId="0" fontId="43" fillId="0" borderId="78" xfId="0" applyFont="1" applyBorder="1" applyAlignment="1">
      <alignment horizontal="center" vertical="center"/>
    </xf>
    <xf numFmtId="0" fontId="43" fillId="0" borderId="79" xfId="0" applyFont="1" applyBorder="1" applyAlignment="1">
      <alignment horizontal="center" vertical="center"/>
    </xf>
    <xf numFmtId="0" fontId="17" fillId="34" borderId="17" xfId="0" applyFont="1" applyFill="1" applyBorder="1" applyAlignment="1" applyProtection="1">
      <alignment horizontal="left"/>
      <protection hidden="1"/>
    </xf>
    <xf numFmtId="0" fontId="17" fillId="34" borderId="14" xfId="0" applyFont="1" applyFill="1" applyBorder="1" applyAlignment="1" applyProtection="1">
      <alignment horizontal="left"/>
      <protection hidden="1"/>
    </xf>
    <xf numFmtId="0" fontId="16" fillId="33" borderId="14" xfId="0" applyFont="1" applyFill="1" applyBorder="1" applyAlignment="1" applyProtection="1">
      <alignment horizontal="left"/>
      <protection hidden="1"/>
    </xf>
    <xf numFmtId="0" fontId="16" fillId="33" borderId="15" xfId="0" applyFont="1" applyFill="1" applyBorder="1" applyAlignment="1" applyProtection="1">
      <alignment horizontal="left"/>
      <protection hidden="1"/>
    </xf>
    <xf numFmtId="0" fontId="17" fillId="34" borderId="16" xfId="0" applyFont="1" applyFill="1" applyBorder="1" applyAlignment="1" applyProtection="1">
      <alignment horizontal="centerContinuous"/>
      <protection hidden="1"/>
    </xf>
    <xf numFmtId="0" fontId="17" fillId="34" borderId="0" xfId="0" applyFont="1" applyFill="1" applyBorder="1" applyAlignment="1" applyProtection="1">
      <alignment horizontal="centerContinuous"/>
      <protection hidden="1"/>
    </xf>
    <xf numFmtId="14" fontId="17" fillId="34" borderId="19" xfId="0" applyNumberFormat="1" applyFont="1" applyFill="1" applyBorder="1" applyAlignment="1" applyProtection="1">
      <alignment horizontal="centerContinuous"/>
      <protection hidden="1"/>
    </xf>
    <xf numFmtId="0" fontId="17" fillId="34" borderId="19" xfId="0" applyFont="1" applyFill="1" applyBorder="1" applyAlignment="1" applyProtection="1">
      <alignment horizontal="centerContinuous"/>
      <protection hidden="1"/>
    </xf>
    <xf numFmtId="0" fontId="16" fillId="34" borderId="0" xfId="0" applyFont="1" applyFill="1" applyBorder="1" applyAlignment="1" applyProtection="1">
      <alignment horizontal="centerContinuous"/>
      <protection hidden="1"/>
    </xf>
    <xf numFmtId="0" fontId="16" fillId="33" borderId="10" xfId="0" applyFont="1" applyFill="1" applyBorder="1" applyAlignment="1" applyProtection="1">
      <alignment horizontal="centerContinuous"/>
      <protection hidden="1"/>
    </xf>
    <xf numFmtId="0" fontId="16" fillId="33" borderId="16" xfId="0" applyFont="1" applyFill="1" applyBorder="1" applyAlignment="1" applyProtection="1">
      <alignment/>
      <protection hidden="1"/>
    </xf>
    <xf numFmtId="0" fontId="16" fillId="33" borderId="0" xfId="0" applyFont="1" applyFill="1" applyBorder="1" applyAlignment="1" applyProtection="1">
      <alignment/>
      <protection hidden="1"/>
    </xf>
    <xf numFmtId="0" fontId="16" fillId="33" borderId="0" xfId="0" applyFont="1" applyFill="1" applyBorder="1" applyAlignment="1" applyProtection="1">
      <alignment/>
      <protection hidden="1"/>
    </xf>
    <xf numFmtId="0" fontId="16" fillId="33" borderId="20" xfId="0" applyFont="1" applyFill="1" applyBorder="1" applyAlignment="1" applyProtection="1">
      <alignment/>
      <protection hidden="1"/>
    </xf>
    <xf numFmtId="0" fontId="16" fillId="33" borderId="10" xfId="0" applyFont="1" applyFill="1" applyBorder="1" applyAlignment="1" applyProtection="1">
      <alignment/>
      <protection hidden="1"/>
    </xf>
    <xf numFmtId="0" fontId="16" fillId="34" borderId="16" xfId="0" applyFont="1" applyFill="1" applyBorder="1" applyAlignment="1" applyProtection="1">
      <alignment horizontal="centerContinuous" vertical="top" wrapText="1"/>
      <protection hidden="1"/>
    </xf>
    <xf numFmtId="0" fontId="16" fillId="34" borderId="0" xfId="0" applyFont="1" applyFill="1" applyBorder="1" applyAlignment="1" applyProtection="1">
      <alignment horizontal="centerContinuous" vertical="top" wrapText="1"/>
      <protection hidden="1"/>
    </xf>
    <xf numFmtId="0" fontId="16" fillId="34" borderId="0" xfId="0" applyFont="1" applyFill="1" applyBorder="1" applyAlignment="1" applyProtection="1">
      <alignment horizontal="left"/>
      <protection hidden="1"/>
    </xf>
    <xf numFmtId="0" fontId="16" fillId="33" borderId="10" xfId="0" applyFont="1" applyFill="1" applyBorder="1" applyAlignment="1" applyProtection="1">
      <alignment horizontal="left"/>
      <protection hidden="1"/>
    </xf>
    <xf numFmtId="0" fontId="16" fillId="34" borderId="16" xfId="0" applyFont="1" applyFill="1" applyBorder="1" applyAlignment="1" applyProtection="1" quotePrefix="1">
      <alignment horizontal="centerContinuous" vertical="top" wrapText="1"/>
      <protection hidden="1"/>
    </xf>
    <xf numFmtId="0" fontId="16" fillId="34" borderId="0" xfId="0" applyFont="1" applyFill="1" applyBorder="1" applyAlignment="1" applyProtection="1" quotePrefix="1">
      <alignment horizontal="centerContinuous" vertical="top" wrapText="1"/>
      <protection hidden="1"/>
    </xf>
    <xf numFmtId="0" fontId="16" fillId="33" borderId="0" xfId="0" applyFont="1" applyFill="1" applyBorder="1" applyAlignment="1" applyProtection="1" quotePrefix="1">
      <alignment/>
      <protection hidden="1"/>
    </xf>
    <xf numFmtId="0" fontId="16" fillId="34" borderId="0" xfId="0" applyFont="1" applyFill="1" applyBorder="1" applyAlignment="1" applyProtection="1">
      <alignment/>
      <protection hidden="1"/>
    </xf>
    <xf numFmtId="0" fontId="16" fillId="34" borderId="16" xfId="0" applyFont="1" applyFill="1" applyBorder="1" applyAlignment="1" applyProtection="1" quotePrefix="1">
      <alignment vertical="top"/>
      <protection hidden="1"/>
    </xf>
    <xf numFmtId="0" fontId="16" fillId="34" borderId="0" xfId="0" applyFont="1" applyFill="1" applyBorder="1" applyAlignment="1" applyProtection="1" quotePrefix="1">
      <alignment vertical="top"/>
      <protection hidden="1"/>
    </xf>
    <xf numFmtId="0" fontId="16" fillId="33" borderId="0" xfId="0" applyFont="1" applyFill="1" applyBorder="1" applyAlignment="1" applyProtection="1" quotePrefix="1">
      <alignment vertical="top"/>
      <protection hidden="1"/>
    </xf>
    <xf numFmtId="0" fontId="16" fillId="33" borderId="11" xfId="0" applyFont="1" applyFill="1" applyBorder="1" applyAlignment="1" applyProtection="1">
      <alignment horizontal="left"/>
      <protection hidden="1"/>
    </xf>
    <xf numFmtId="0" fontId="16" fillId="33" borderId="12" xfId="0" applyFont="1" applyFill="1" applyBorder="1" applyAlignment="1" applyProtection="1">
      <alignment horizontal="left"/>
      <protection hidden="1"/>
    </xf>
    <xf numFmtId="14" fontId="16" fillId="33" borderId="12" xfId="0" applyNumberFormat="1" applyFont="1" applyFill="1" applyBorder="1" applyAlignment="1" applyProtection="1">
      <alignment horizontal="left"/>
      <protection hidden="1"/>
    </xf>
    <xf numFmtId="0" fontId="16" fillId="33" borderId="13" xfId="0" applyFont="1" applyFill="1" applyBorder="1" applyAlignment="1" applyProtection="1">
      <alignment horizontal="left"/>
      <protection hidden="1"/>
    </xf>
    <xf numFmtId="0" fontId="11" fillId="0" borderId="0" xfId="0" applyFont="1" applyAlignment="1" applyProtection="1">
      <alignment horizontal="left"/>
      <protection hidden="1"/>
    </xf>
    <xf numFmtId="0" fontId="56" fillId="0" borderId="78" xfId="0" applyFont="1" applyBorder="1" applyAlignment="1" applyProtection="1">
      <alignment horizontal="center"/>
      <protection hidden="1"/>
    </xf>
    <xf numFmtId="0" fontId="56" fillId="0" borderId="58" xfId="0" applyFont="1" applyBorder="1" applyAlignment="1" applyProtection="1">
      <alignment horizontal="center"/>
      <protection hidden="1"/>
    </xf>
    <xf numFmtId="0" fontId="56" fillId="0" borderId="79" xfId="0" applyFont="1" applyBorder="1" applyAlignment="1" applyProtection="1">
      <alignment horizontal="center"/>
      <protection hidden="1"/>
    </xf>
    <xf numFmtId="0" fontId="57" fillId="0" borderId="80" xfId="0" applyNumberFormat="1" applyFont="1" applyBorder="1" applyAlignment="1" applyProtection="1">
      <alignment horizontal="left"/>
      <protection hidden="1"/>
    </xf>
    <xf numFmtId="0" fontId="11" fillId="0" borderId="0" xfId="0" applyNumberFormat="1" applyFont="1" applyAlignment="1" applyProtection="1">
      <alignment horizontal="center"/>
      <protection hidden="1"/>
    </xf>
    <xf numFmtId="0" fontId="58" fillId="0" borderId="53" xfId="0" applyNumberFormat="1" applyFont="1" applyBorder="1" applyAlignment="1" applyProtection="1">
      <alignment horizontal="left"/>
      <protection hidden="1"/>
    </xf>
    <xf numFmtId="0" fontId="60" fillId="39" borderId="81" xfId="0" applyNumberFormat="1" applyFont="1" applyFill="1" applyBorder="1" applyAlignment="1" applyProtection="1">
      <alignment horizontal="center"/>
      <protection hidden="1"/>
    </xf>
    <xf numFmtId="0" fontId="57" fillId="0" borderId="28" xfId="0" applyNumberFormat="1" applyFont="1" applyBorder="1" applyAlignment="1" applyProtection="1">
      <alignment horizontal="left"/>
      <protection hidden="1"/>
    </xf>
    <xf numFmtId="0" fontId="11" fillId="0" borderId="82" xfId="0" applyNumberFormat="1" applyFont="1" applyBorder="1" applyAlignment="1" applyProtection="1">
      <alignment horizontal="center"/>
      <protection hidden="1"/>
    </xf>
    <xf numFmtId="0" fontId="60" fillId="39" borderId="83" xfId="0" applyNumberFormat="1" applyFont="1" applyFill="1" applyBorder="1" applyAlignment="1" applyProtection="1">
      <alignment horizontal="center"/>
      <protection hidden="1"/>
    </xf>
    <xf numFmtId="0" fontId="57" fillId="0" borderId="84" xfId="0" applyNumberFormat="1" applyFont="1" applyBorder="1" applyAlignment="1" applyProtection="1">
      <alignment horizontal="left"/>
      <protection hidden="1"/>
    </xf>
    <xf numFmtId="0" fontId="57" fillId="0" borderId="0" xfId="0" applyNumberFormat="1" applyFont="1" applyBorder="1" applyAlignment="1" applyProtection="1">
      <alignment horizontal="left"/>
      <protection hidden="1"/>
    </xf>
    <xf numFmtId="0" fontId="11" fillId="0" borderId="0" xfId="0" applyNumberFormat="1" applyFont="1" applyBorder="1" applyAlignment="1" applyProtection="1">
      <alignment horizontal="center"/>
      <protection hidden="1"/>
    </xf>
    <xf numFmtId="0" fontId="11" fillId="0" borderId="0" xfId="0" applyFont="1" applyBorder="1" applyAlignment="1" applyProtection="1">
      <alignment horizontal="left"/>
      <protection hidden="1"/>
    </xf>
    <xf numFmtId="0" fontId="58" fillId="0" borderId="0" xfId="0" applyNumberFormat="1" applyFont="1" applyBorder="1" applyAlignment="1" applyProtection="1">
      <alignment horizontal="left"/>
      <protection hidden="1"/>
    </xf>
    <xf numFmtId="0" fontId="56" fillId="0" borderId="66" xfId="0" applyNumberFormat="1" applyFont="1" applyBorder="1" applyAlignment="1" applyProtection="1">
      <alignment horizontal="center"/>
      <protection hidden="1"/>
    </xf>
    <xf numFmtId="0" fontId="57" fillId="0" borderId="67" xfId="0" applyNumberFormat="1" applyFont="1" applyBorder="1" applyAlignment="1" applyProtection="1">
      <alignment horizontal="center"/>
      <protection hidden="1"/>
    </xf>
    <xf numFmtId="0" fontId="11" fillId="0" borderId="0" xfId="0" applyNumberFormat="1" applyFont="1" applyBorder="1" applyAlignment="1" applyProtection="1">
      <alignment horizontal="left"/>
      <protection hidden="1"/>
    </xf>
    <xf numFmtId="14" fontId="16" fillId="0" borderId="37" xfId="0" applyNumberFormat="1" applyFont="1" applyFill="1" applyBorder="1" applyAlignment="1" applyProtection="1">
      <alignment horizontal="centerContinuous" vertical="top" wrapText="1"/>
      <protection hidden="1" locked="0"/>
    </xf>
    <xf numFmtId="0" fontId="16" fillId="38" borderId="22" xfId="0" applyFont="1" applyFill="1" applyBorder="1" applyAlignment="1" applyProtection="1">
      <alignment horizontal="centerContinuous" vertical="top" wrapText="1"/>
      <protection hidden="1" locked="0"/>
    </xf>
    <xf numFmtId="14" fontId="16" fillId="0" borderId="20" xfId="0" applyNumberFormat="1" applyFont="1" applyFill="1" applyBorder="1" applyAlignment="1" applyProtection="1">
      <alignment horizontal="centerContinuous" vertical="top" wrapText="1"/>
      <protection hidden="1" locked="0"/>
    </xf>
    <xf numFmtId="0" fontId="16" fillId="37" borderId="19" xfId="0" applyFont="1" applyFill="1" applyBorder="1" applyAlignment="1" applyProtection="1">
      <alignment horizontal="centerContinuous" vertical="top" wrapText="1"/>
      <protection hidden="1" locked="0"/>
    </xf>
    <xf numFmtId="14" fontId="17" fillId="0" borderId="37" xfId="0" applyNumberFormat="1" applyFont="1" applyFill="1" applyBorder="1" applyAlignment="1" applyProtection="1">
      <alignment horizontal="centerContinuous" vertical="top" wrapText="1"/>
      <protection hidden="1" locked="0"/>
    </xf>
    <xf numFmtId="0" fontId="16" fillId="37" borderId="21" xfId="0" applyFont="1" applyFill="1" applyBorder="1" applyAlignment="1" applyProtection="1">
      <alignment horizontal="centerContinuous" vertical="top" wrapText="1"/>
      <protection hidden="1" locked="0"/>
    </xf>
    <xf numFmtId="0" fontId="16" fillId="37" borderId="22" xfId="0" applyFont="1" applyFill="1" applyBorder="1" applyAlignment="1" applyProtection="1">
      <alignment horizontal="centerContinuous" vertical="top" wrapText="1"/>
      <protection hidden="1" locked="0"/>
    </xf>
    <xf numFmtId="0" fontId="16" fillId="38" borderId="42" xfId="0" applyFont="1" applyFill="1" applyBorder="1" applyAlignment="1" applyProtection="1">
      <alignment horizontal="centerContinuous" vertical="top" wrapText="1"/>
      <protection hidden="1" locked="0"/>
    </xf>
    <xf numFmtId="0" fontId="16" fillId="0" borderId="37" xfId="0" applyFont="1" applyFill="1" applyBorder="1" applyAlignment="1" applyProtection="1">
      <alignment horizontal="left"/>
      <protection hidden="1" locked="0"/>
    </xf>
    <xf numFmtId="0" fontId="16" fillId="0" borderId="21" xfId="0" applyFont="1" applyBorder="1" applyAlignment="1" applyProtection="1">
      <alignment horizontal="left"/>
      <protection hidden="1" locked="0"/>
    </xf>
    <xf numFmtId="0" fontId="16" fillId="0" borderId="22" xfId="0" applyFont="1" applyFill="1" applyBorder="1" applyAlignment="1" applyProtection="1">
      <alignment horizontal="left"/>
      <protection hidden="1" locked="0"/>
    </xf>
    <xf numFmtId="227" fontId="11" fillId="0" borderId="85" xfId="0" applyNumberFormat="1" applyFont="1" applyBorder="1" applyAlignment="1" applyProtection="1">
      <alignment horizontal="center"/>
      <protection hidden="1" locked="0"/>
    </xf>
    <xf numFmtId="227" fontId="11" fillId="0" borderId="41" xfId="0" applyNumberFormat="1" applyFont="1" applyBorder="1" applyAlignment="1" applyProtection="1">
      <alignment horizontal="center"/>
      <protection hidden="1" locked="0"/>
    </xf>
    <xf numFmtId="227" fontId="11" fillId="0" borderId="69" xfId="0" applyNumberFormat="1" applyFont="1" applyBorder="1" applyAlignment="1" applyProtection="1">
      <alignment horizontal="center"/>
      <protection hidden="1" locked="0"/>
    </xf>
    <xf numFmtId="0" fontId="59" fillId="39" borderId="61" xfId="0" applyNumberFormat="1" applyFont="1" applyFill="1" applyBorder="1" applyAlignment="1" applyProtection="1">
      <alignment horizontal="center"/>
      <protection hidden="1" locked="0"/>
    </xf>
    <xf numFmtId="0" fontId="59" fillId="39" borderId="64" xfId="0" applyNumberFormat="1" applyFont="1" applyFill="1" applyBorder="1" applyAlignment="1" applyProtection="1">
      <alignment horizontal="center"/>
      <protection hidden="1" locked="0"/>
    </xf>
    <xf numFmtId="0" fontId="59" fillId="39" borderId="62" xfId="0" applyNumberFormat="1" applyFont="1" applyFill="1" applyBorder="1" applyAlignment="1" applyProtection="1">
      <alignment horizontal="center"/>
      <protection hidden="1" locked="0"/>
    </xf>
    <xf numFmtId="227" fontId="11" fillId="0" borderId="59" xfId="0" applyNumberFormat="1" applyFont="1" applyBorder="1" applyAlignment="1" applyProtection="1">
      <alignment horizontal="center"/>
      <protection hidden="1" locked="0"/>
    </xf>
    <xf numFmtId="227" fontId="11" fillId="0" borderId="52" xfId="0" applyNumberFormat="1" applyFont="1" applyBorder="1" applyAlignment="1" applyProtection="1">
      <alignment horizontal="center"/>
      <protection hidden="1" locked="0"/>
    </xf>
    <xf numFmtId="227" fontId="11" fillId="0" borderId="60" xfId="0" applyNumberFormat="1" applyFont="1" applyBorder="1" applyAlignment="1" applyProtection="1">
      <alignment horizontal="center"/>
      <protection hidden="1" locked="0"/>
    </xf>
    <xf numFmtId="9" fontId="47" fillId="35" borderId="81" xfId="50" applyNumberFormat="1" applyFont="1" applyFill="1" applyBorder="1" applyAlignment="1" applyProtection="1">
      <alignment horizontal="center" vertical="center"/>
      <protection hidden="1"/>
    </xf>
    <xf numFmtId="0" fontId="22" fillId="0" borderId="0" xfId="0" applyFont="1" applyBorder="1" applyAlignment="1" applyProtection="1">
      <alignment/>
      <protection hidden="1"/>
    </xf>
    <xf numFmtId="0" fontId="25" fillId="0" borderId="0" xfId="0" applyFont="1" applyAlignment="1" applyProtection="1">
      <alignment horizontal="left"/>
      <protection hidden="1"/>
    </xf>
    <xf numFmtId="0" fontId="28" fillId="0" borderId="0" xfId="0" applyFont="1" applyBorder="1" applyAlignment="1" applyProtection="1">
      <alignment/>
      <protection hidden="1"/>
    </xf>
    <xf numFmtId="0" fontId="21" fillId="0" borderId="0" xfId="0" applyFont="1" applyBorder="1" applyAlignment="1" applyProtection="1" quotePrefix="1">
      <alignment/>
      <protection hidden="1"/>
    </xf>
    <xf numFmtId="0" fontId="25" fillId="0" borderId="0" xfId="0" applyFont="1" applyBorder="1" applyAlignment="1" applyProtection="1">
      <alignment/>
      <protection hidden="1"/>
    </xf>
    <xf numFmtId="0" fontId="49" fillId="0" borderId="0" xfId="0" applyFont="1" applyAlignment="1" applyProtection="1">
      <alignment horizontal="left"/>
      <protection hidden="1"/>
    </xf>
    <xf numFmtId="0" fontId="36" fillId="0" borderId="0" xfId="0" applyFont="1" applyAlignment="1" applyProtection="1">
      <alignment horizontal="center"/>
      <protection hidden="1"/>
    </xf>
    <xf numFmtId="0" fontId="36" fillId="0" borderId="0" xfId="0" applyFont="1" applyAlignment="1" applyProtection="1">
      <alignment horizontal="left"/>
      <protection hidden="1"/>
    </xf>
    <xf numFmtId="0" fontId="37" fillId="0" borderId="0" xfId="0" applyFont="1" applyAlignment="1" applyProtection="1">
      <alignment horizontal="left"/>
      <protection hidden="1"/>
    </xf>
    <xf numFmtId="0" fontId="46" fillId="0" borderId="0" xfId="0" applyFont="1" applyAlignment="1" applyProtection="1">
      <alignment horizontal="left"/>
      <protection hidden="1"/>
    </xf>
    <xf numFmtId="0" fontId="21" fillId="0" borderId="0" xfId="0" applyFont="1" applyAlignment="1" applyProtection="1">
      <alignment horizontal="center"/>
      <protection hidden="1"/>
    </xf>
    <xf numFmtId="0" fontId="18" fillId="40" borderId="37" xfId="0" applyNumberFormat="1" applyFont="1" applyFill="1" applyBorder="1" applyAlignment="1" applyProtection="1">
      <alignment horizontal="centerContinuous" wrapText="1"/>
      <protection hidden="1"/>
    </xf>
    <xf numFmtId="0" fontId="22" fillId="40" borderId="21" xfId="0" applyNumberFormat="1" applyFont="1" applyFill="1" applyBorder="1" applyAlignment="1" applyProtection="1">
      <alignment horizontal="centerContinuous" wrapText="1"/>
      <protection hidden="1"/>
    </xf>
    <xf numFmtId="0" fontId="22" fillId="40" borderId="21" xfId="0" applyFont="1" applyFill="1" applyBorder="1" applyAlignment="1" applyProtection="1">
      <alignment horizontal="centerContinuous"/>
      <protection hidden="1"/>
    </xf>
    <xf numFmtId="0" fontId="22" fillId="40" borderId="22" xfId="0" applyFont="1" applyFill="1" applyBorder="1" applyAlignment="1" applyProtection="1">
      <alignment horizontal="centerContinuous"/>
      <protection hidden="1"/>
    </xf>
    <xf numFmtId="0" fontId="21" fillId="0" borderId="0" xfId="0" applyNumberFormat="1" applyFont="1" applyAlignment="1" applyProtection="1">
      <alignment horizontal="center" wrapText="1"/>
      <protection hidden="1"/>
    </xf>
    <xf numFmtId="0" fontId="29" fillId="35" borderId="37" xfId="0" applyNumberFormat="1" applyFont="1" applyFill="1" applyBorder="1" applyAlignment="1" applyProtection="1">
      <alignment horizontal="centerContinuous" wrapText="1"/>
      <protection hidden="1"/>
    </xf>
    <xf numFmtId="0" fontId="21" fillId="35" borderId="22" xfId="0" applyNumberFormat="1" applyFont="1" applyFill="1" applyBorder="1" applyAlignment="1" applyProtection="1">
      <alignment horizontal="centerContinuous" wrapText="1"/>
      <protection hidden="1"/>
    </xf>
    <xf numFmtId="0" fontId="30" fillId="0" borderId="41" xfId="0" applyNumberFormat="1" applyFont="1" applyBorder="1" applyAlignment="1" applyProtection="1">
      <alignment horizontal="center" wrapText="1"/>
      <protection hidden="1"/>
    </xf>
    <xf numFmtId="0" fontId="29" fillId="36" borderId="20" xfId="0" applyNumberFormat="1" applyFont="1" applyFill="1" applyBorder="1" applyAlignment="1" applyProtection="1">
      <alignment horizontal="centerContinuous" wrapText="1"/>
      <protection hidden="1"/>
    </xf>
    <xf numFmtId="0" fontId="29" fillId="36" borderId="42" xfId="0" applyNumberFormat="1" applyFont="1" applyFill="1" applyBorder="1" applyAlignment="1" applyProtection="1">
      <alignment horizontal="centerContinuous" wrapText="1"/>
      <protection hidden="1"/>
    </xf>
    <xf numFmtId="0" fontId="21" fillId="0" borderId="0" xfId="0" applyNumberFormat="1" applyFont="1" applyAlignment="1" applyProtection="1">
      <alignment wrapText="1"/>
      <protection hidden="1"/>
    </xf>
    <xf numFmtId="0" fontId="31" fillId="0" borderId="41" xfId="0" applyNumberFormat="1" applyFont="1" applyBorder="1" applyAlignment="1" applyProtection="1">
      <alignment horizontal="center" wrapText="1"/>
      <protection hidden="1"/>
    </xf>
    <xf numFmtId="0" fontId="30" fillId="0" borderId="52" xfId="0" applyNumberFormat="1" applyFont="1" applyBorder="1" applyAlignment="1" applyProtection="1">
      <alignment horizontal="center" wrapText="1"/>
      <protection hidden="1"/>
    </xf>
    <xf numFmtId="0" fontId="19" fillId="33" borderId="86" xfId="0" applyFont="1" applyFill="1" applyBorder="1" applyAlignment="1" applyProtection="1">
      <alignment horizontal="left"/>
      <protection hidden="1"/>
    </xf>
    <xf numFmtId="0" fontId="45" fillId="33" borderId="14" xfId="0" applyFont="1" applyFill="1" applyBorder="1" applyAlignment="1" applyProtection="1">
      <alignment horizontal="center"/>
      <protection hidden="1"/>
    </xf>
    <xf numFmtId="0" fontId="19" fillId="33" borderId="15" xfId="0" applyFont="1" applyFill="1" applyBorder="1" applyAlignment="1" applyProtection="1">
      <alignment horizontal="centerContinuous"/>
      <protection hidden="1"/>
    </xf>
    <xf numFmtId="0" fontId="30" fillId="36" borderId="25" xfId="0" applyFont="1" applyFill="1" applyBorder="1" applyAlignment="1" applyProtection="1">
      <alignment horizontal="center"/>
      <protection hidden="1"/>
    </xf>
    <xf numFmtId="0" fontId="19" fillId="33" borderId="10" xfId="0" applyFont="1" applyFill="1" applyBorder="1" applyAlignment="1" applyProtection="1">
      <alignment horizontal="centerContinuous"/>
      <protection hidden="1"/>
    </xf>
    <xf numFmtId="0" fontId="19" fillId="33" borderId="87" xfId="0" applyFont="1" applyFill="1" applyBorder="1" applyAlignment="1" applyProtection="1">
      <alignment horizontal="left"/>
      <protection hidden="1"/>
    </xf>
    <xf numFmtId="0" fontId="19" fillId="33" borderId="33" xfId="0" applyFont="1" applyFill="1" applyBorder="1" applyAlignment="1" applyProtection="1">
      <alignment horizontal="center"/>
      <protection hidden="1"/>
    </xf>
    <xf numFmtId="0" fontId="31" fillId="0" borderId="0" xfId="0" applyFont="1" applyFill="1" applyBorder="1" applyAlignment="1" applyProtection="1">
      <alignment horizontal="left"/>
      <protection hidden="1"/>
    </xf>
    <xf numFmtId="0" fontId="19" fillId="0" borderId="16" xfId="0" applyFont="1" applyBorder="1" applyAlignment="1" applyProtection="1">
      <alignment horizontal="left"/>
      <protection hidden="1"/>
    </xf>
    <xf numFmtId="0" fontId="19" fillId="0" borderId="0" xfId="0" applyFont="1" applyBorder="1" applyAlignment="1" applyProtection="1">
      <alignment horizontal="center"/>
      <protection hidden="1"/>
    </xf>
    <xf numFmtId="0" fontId="19" fillId="0" borderId="10" xfId="0" applyFont="1" applyBorder="1" applyAlignment="1" applyProtection="1">
      <alignment horizontal="left"/>
      <protection hidden="1"/>
    </xf>
    <xf numFmtId="0" fontId="19" fillId="0" borderId="11" xfId="0" applyFont="1" applyBorder="1" applyAlignment="1" applyProtection="1">
      <alignment horizontal="left"/>
      <protection hidden="1"/>
    </xf>
    <xf numFmtId="0" fontId="19" fillId="0" borderId="12" xfId="0" applyFont="1" applyBorder="1" applyAlignment="1" applyProtection="1">
      <alignment horizontal="center"/>
      <protection hidden="1"/>
    </xf>
    <xf numFmtId="0" fontId="19" fillId="0" borderId="13" xfId="0" applyFont="1" applyBorder="1" applyAlignment="1" applyProtection="1">
      <alignment horizontal="left"/>
      <protection hidden="1"/>
    </xf>
    <xf numFmtId="0" fontId="26" fillId="40" borderId="45" xfId="0" applyNumberFormat="1" applyFont="1" applyFill="1" applyBorder="1" applyAlignment="1" applyProtection="1">
      <alignment horizontal="centerContinuous" wrapText="1"/>
      <protection hidden="1"/>
    </xf>
    <xf numFmtId="0" fontId="26" fillId="40" borderId="24" xfId="0" applyNumberFormat="1" applyFont="1" applyFill="1" applyBorder="1" applyAlignment="1" applyProtection="1">
      <alignment horizontal="centerContinuous" wrapText="1"/>
      <protection hidden="1"/>
    </xf>
    <xf numFmtId="0" fontId="26" fillId="40" borderId="24" xfId="0" applyFont="1" applyFill="1" applyBorder="1" applyAlignment="1" applyProtection="1">
      <alignment horizontal="centerContinuous"/>
      <protection hidden="1"/>
    </xf>
    <xf numFmtId="0" fontId="26" fillId="40" borderId="25" xfId="0" applyFont="1" applyFill="1" applyBorder="1" applyAlignment="1" applyProtection="1">
      <alignment horizontal="centerContinuous"/>
      <protection hidden="1"/>
    </xf>
    <xf numFmtId="0" fontId="21" fillId="0" borderId="0" xfId="0" applyFont="1" applyAlignment="1" applyProtection="1">
      <alignment horizontal="left" vertical="center"/>
      <protection hidden="1"/>
    </xf>
    <xf numFmtId="0" fontId="26" fillId="40" borderId="26" xfId="0" applyNumberFormat="1" applyFont="1" applyFill="1" applyBorder="1" applyAlignment="1" applyProtection="1">
      <alignment horizontal="centerContinuous" wrapText="1"/>
      <protection hidden="1"/>
    </xf>
    <xf numFmtId="0" fontId="26" fillId="40" borderId="0" xfId="0" applyNumberFormat="1" applyFont="1" applyFill="1" applyBorder="1" applyAlignment="1" applyProtection="1">
      <alignment horizontal="centerContinuous" wrapText="1"/>
      <protection hidden="1"/>
    </xf>
    <xf numFmtId="0" fontId="26" fillId="40" borderId="0" xfId="0" applyFont="1" applyFill="1" applyBorder="1" applyAlignment="1" applyProtection="1">
      <alignment horizontal="centerContinuous"/>
      <protection hidden="1"/>
    </xf>
    <xf numFmtId="0" fontId="26" fillId="40" borderId="46" xfId="0" applyFont="1" applyFill="1" applyBorder="1" applyAlignment="1" applyProtection="1">
      <alignment horizontal="centerContinuous"/>
      <protection hidden="1"/>
    </xf>
    <xf numFmtId="0" fontId="42" fillId="35" borderId="54" xfId="0" applyFont="1" applyFill="1" applyBorder="1" applyAlignment="1" applyProtection="1">
      <alignment horizontal="centerContinuous"/>
      <protection hidden="1"/>
    </xf>
    <xf numFmtId="0" fontId="26" fillId="40" borderId="30" xfId="0" applyNumberFormat="1" applyFont="1" applyFill="1" applyBorder="1" applyAlignment="1" applyProtection="1">
      <alignment horizontal="centerContinuous" wrapText="1"/>
      <protection hidden="1"/>
    </xf>
    <xf numFmtId="0" fontId="26" fillId="40" borderId="33" xfId="0" applyNumberFormat="1" applyFont="1" applyFill="1" applyBorder="1" applyAlignment="1" applyProtection="1">
      <alignment horizontal="centerContinuous" wrapText="1"/>
      <protection hidden="1"/>
    </xf>
    <xf numFmtId="0" fontId="26" fillId="40" borderId="33" xfId="0" applyFont="1" applyFill="1" applyBorder="1" applyAlignment="1" applyProtection="1">
      <alignment horizontal="centerContinuous"/>
      <protection hidden="1"/>
    </xf>
    <xf numFmtId="0" fontId="42" fillId="0" borderId="0" xfId="0" applyFont="1" applyFill="1" applyBorder="1" applyAlignment="1" applyProtection="1">
      <alignment horizontal="centerContinuous"/>
      <protection hidden="1"/>
    </xf>
    <xf numFmtId="0" fontId="21" fillId="0" borderId="0" xfId="0" applyFont="1" applyAlignment="1" applyProtection="1">
      <alignment horizontal="center" vertical="center"/>
      <protection hidden="1"/>
    </xf>
    <xf numFmtId="0" fontId="21" fillId="0" borderId="0" xfId="0" applyNumberFormat="1" applyFont="1" applyAlignment="1" applyProtection="1">
      <alignment horizontal="center" vertical="center" wrapText="1"/>
      <protection hidden="1"/>
    </xf>
    <xf numFmtId="0" fontId="30" fillId="0" borderId="41" xfId="0" applyNumberFormat="1" applyFont="1" applyBorder="1" applyAlignment="1" applyProtection="1">
      <alignment horizontal="center" vertical="center" wrapText="1"/>
      <protection hidden="1"/>
    </xf>
    <xf numFmtId="0" fontId="26" fillId="41" borderId="81" xfId="0" applyFont="1" applyFill="1" applyBorder="1" applyAlignment="1" applyProtection="1">
      <alignment horizontal="center" vertical="center"/>
      <protection hidden="1"/>
    </xf>
    <xf numFmtId="0" fontId="26" fillId="42" borderId="81" xfId="0" applyFont="1" applyFill="1" applyBorder="1" applyAlignment="1" applyProtection="1">
      <alignment horizontal="center" vertical="center"/>
      <protection hidden="1"/>
    </xf>
    <xf numFmtId="9" fontId="31" fillId="35" borderId="81" xfId="0" applyNumberFormat="1" applyFont="1" applyFill="1" applyBorder="1" applyAlignment="1" applyProtection="1">
      <alignment horizontal="center" vertical="center"/>
      <protection hidden="1"/>
    </xf>
    <xf numFmtId="0" fontId="19" fillId="35" borderId="37" xfId="0" applyNumberFormat="1" applyFont="1" applyFill="1" applyBorder="1" applyAlignment="1" applyProtection="1">
      <alignment horizontal="centerContinuous" vertical="center" wrapText="1"/>
      <protection hidden="1"/>
    </xf>
    <xf numFmtId="0" fontId="21" fillId="35" borderId="22" xfId="0" applyNumberFormat="1" applyFont="1" applyFill="1" applyBorder="1" applyAlignment="1" applyProtection="1">
      <alignment horizontal="centerContinuous" vertical="center" wrapText="1"/>
      <protection hidden="1"/>
    </xf>
    <xf numFmtId="9" fontId="22" fillId="0" borderId="29" xfId="0" applyNumberFormat="1" applyFont="1" applyBorder="1" applyAlignment="1" applyProtection="1">
      <alignment horizontal="center" vertical="center"/>
      <protection hidden="1"/>
    </xf>
    <xf numFmtId="0" fontId="19" fillId="36" borderId="20" xfId="0" applyNumberFormat="1" applyFont="1" applyFill="1" applyBorder="1" applyAlignment="1" applyProtection="1">
      <alignment horizontal="centerContinuous" vertical="center" wrapText="1"/>
      <protection hidden="1"/>
    </xf>
    <xf numFmtId="0" fontId="29" fillId="36" borderId="42" xfId="0" applyNumberFormat="1" applyFont="1" applyFill="1" applyBorder="1" applyAlignment="1" applyProtection="1">
      <alignment horizontal="centerContinuous" vertical="center" wrapText="1"/>
      <protection hidden="1"/>
    </xf>
    <xf numFmtId="0" fontId="21" fillId="0" borderId="0" xfId="0" applyNumberFormat="1" applyFont="1" applyAlignment="1" applyProtection="1">
      <alignment vertical="center" wrapText="1"/>
      <protection hidden="1"/>
    </xf>
    <xf numFmtId="0" fontId="31" fillId="0" borderId="41" xfId="0" applyNumberFormat="1" applyFont="1" applyBorder="1" applyAlignment="1" applyProtection="1">
      <alignment horizontal="center" vertical="center" wrapText="1"/>
      <protection hidden="1"/>
    </xf>
    <xf numFmtId="0" fontId="40" fillId="0" borderId="52" xfId="0" applyFont="1" applyFill="1" applyBorder="1" applyAlignment="1" applyProtection="1">
      <alignment horizontal="center" vertical="center"/>
      <protection hidden="1"/>
    </xf>
    <xf numFmtId="9" fontId="22" fillId="0" borderId="46" xfId="0" applyNumberFormat="1" applyFont="1" applyBorder="1" applyAlignment="1" applyProtection="1">
      <alignment horizontal="center" vertical="center"/>
      <protection hidden="1"/>
    </xf>
    <xf numFmtId="0" fontId="0" fillId="0" borderId="0" xfId="0" applyAlignment="1" applyProtection="1">
      <alignment horizontal="left" vertical="center"/>
      <protection hidden="1"/>
    </xf>
    <xf numFmtId="0" fontId="39" fillId="0" borderId="48" xfId="0" applyFont="1" applyBorder="1" applyAlignment="1" applyProtection="1">
      <alignment vertical="center"/>
      <protection hidden="1"/>
    </xf>
    <xf numFmtId="0" fontId="38" fillId="0" borderId="49" xfId="0" applyNumberFormat="1" applyFont="1" applyBorder="1" applyAlignment="1" applyProtection="1">
      <alignment vertical="center" wrapText="1"/>
      <protection hidden="1"/>
    </xf>
    <xf numFmtId="1" fontId="18" fillId="42" borderId="81" xfId="0" applyNumberFormat="1" applyFont="1" applyFill="1" applyBorder="1" applyAlignment="1" applyProtection="1">
      <alignment horizontal="center" vertical="center"/>
      <protection hidden="1"/>
    </xf>
    <xf numFmtId="9" fontId="22" fillId="35" borderId="81" xfId="0" applyNumberFormat="1" applyFont="1" applyFill="1" applyBorder="1" applyAlignment="1" applyProtection="1">
      <alignment horizontal="center" vertical="center"/>
      <protection hidden="1"/>
    </xf>
    <xf numFmtId="0" fontId="30" fillId="0" borderId="0" xfId="0" applyNumberFormat="1" applyFont="1" applyBorder="1" applyAlignment="1" applyProtection="1">
      <alignment horizontal="centerContinuous" wrapText="1"/>
      <protection hidden="1"/>
    </xf>
    <xf numFmtId="0" fontId="26" fillId="0" borderId="0" xfId="0" applyFont="1" applyBorder="1" applyAlignment="1" applyProtection="1">
      <alignment horizontal="centerContinuous"/>
      <protection hidden="1"/>
    </xf>
    <xf numFmtId="0" fontId="26" fillId="0" borderId="0" xfId="0" applyFont="1" applyBorder="1" applyAlignment="1" applyProtection="1">
      <alignment horizontal="center"/>
      <protection hidden="1"/>
    </xf>
    <xf numFmtId="0" fontId="26" fillId="0" borderId="0" xfId="0" applyFont="1" applyBorder="1" applyAlignment="1" applyProtection="1">
      <alignment horizontal="left"/>
      <protection hidden="1"/>
    </xf>
    <xf numFmtId="0" fontId="30" fillId="0" borderId="0" xfId="0" applyNumberFormat="1" applyFont="1" applyBorder="1" applyAlignment="1" applyProtection="1">
      <alignment horizontal="center" wrapText="1"/>
      <protection hidden="1"/>
    </xf>
    <xf numFmtId="0" fontId="27" fillId="0" borderId="0" xfId="0" applyFont="1" applyBorder="1" applyAlignment="1" applyProtection="1">
      <alignment/>
      <protection hidden="1"/>
    </xf>
    <xf numFmtId="0" fontId="26" fillId="0" borderId="42" xfId="0" applyFont="1" applyBorder="1" applyAlignment="1" applyProtection="1">
      <alignment horizontal="center" vertical="center"/>
      <protection hidden="1" locked="0"/>
    </xf>
    <xf numFmtId="0" fontId="22" fillId="0" borderId="42" xfId="0" applyFont="1" applyBorder="1" applyAlignment="1" applyProtection="1">
      <alignment horizontal="center" vertical="center"/>
      <protection hidden="1" locked="0"/>
    </xf>
    <xf numFmtId="0" fontId="18" fillId="33" borderId="0" xfId="0" applyFont="1" applyFill="1" applyAlignment="1" applyProtection="1" quotePrefix="1">
      <alignment horizontal="center" vertical="center"/>
      <protection hidden="1"/>
    </xf>
    <xf numFmtId="0" fontId="22" fillId="33" borderId="0" xfId="0" applyFont="1" applyFill="1" applyBorder="1" applyAlignment="1" applyProtection="1" quotePrefix="1">
      <alignment horizontal="center" vertical="center"/>
      <protection hidden="1"/>
    </xf>
    <xf numFmtId="0" fontId="18" fillId="33" borderId="0" xfId="0" applyFont="1" applyFill="1" applyAlignment="1" applyProtection="1" quotePrefix="1">
      <alignment horizontal="left" vertical="center"/>
      <protection hidden="1"/>
    </xf>
    <xf numFmtId="0" fontId="22" fillId="33" borderId="43" xfId="0" applyFont="1" applyFill="1" applyBorder="1" applyAlignment="1" applyProtection="1" quotePrefix="1">
      <alignment horizontal="left" vertical="center"/>
      <protection hidden="1"/>
    </xf>
    <xf numFmtId="0" fontId="22" fillId="33" borderId="0" xfId="0" applyFont="1" applyFill="1" applyBorder="1" applyAlignment="1" applyProtection="1" quotePrefix="1">
      <alignment horizontal="left" vertical="center"/>
      <protection hidden="1"/>
    </xf>
    <xf numFmtId="0" fontId="25" fillId="33" borderId="0" xfId="0" applyFont="1" applyFill="1" applyAlignment="1" applyProtection="1">
      <alignment horizontal="center" vertical="center"/>
      <protection hidden="1"/>
    </xf>
    <xf numFmtId="0" fontId="22" fillId="33" borderId="0" xfId="0" applyFont="1" applyFill="1" applyBorder="1" applyAlignment="1" applyProtection="1">
      <alignment horizontal="center" vertical="center"/>
      <protection hidden="1"/>
    </xf>
    <xf numFmtId="0" fontId="22" fillId="0" borderId="37" xfId="0" applyFont="1" applyBorder="1" applyAlignment="1" applyProtection="1" quotePrefix="1">
      <alignment horizontal="center" vertical="center"/>
      <protection hidden="1" locked="0"/>
    </xf>
    <xf numFmtId="0" fontId="22" fillId="0" borderId="21" xfId="0" applyFont="1" applyBorder="1" applyAlignment="1" applyProtection="1">
      <alignment horizontal="center" vertical="center"/>
      <protection hidden="1" locked="0"/>
    </xf>
    <xf numFmtId="0" fontId="19" fillId="0" borderId="22" xfId="0" applyFont="1" applyBorder="1" applyAlignment="1" applyProtection="1">
      <alignment horizontal="center" vertical="center"/>
      <protection hidden="1" locked="0"/>
    </xf>
    <xf numFmtId="0" fontId="19" fillId="0" borderId="38" xfId="0" applyFont="1" applyBorder="1" applyAlignment="1" applyProtection="1">
      <alignment horizontal="center" vertical="center"/>
      <protection hidden="1" locked="0"/>
    </xf>
    <xf numFmtId="0" fontId="19" fillId="0" borderId="18" xfId="0" applyFont="1" applyBorder="1" applyAlignment="1" applyProtection="1">
      <alignment horizontal="center" vertical="center"/>
      <protection hidden="1" locked="0"/>
    </xf>
    <xf numFmtId="0" fontId="19" fillId="0" borderId="40" xfId="0" applyFont="1" applyBorder="1" applyAlignment="1" applyProtection="1">
      <alignment horizontal="center" vertical="center"/>
      <protection hidden="1" locked="0"/>
    </xf>
    <xf numFmtId="0" fontId="19" fillId="0" borderId="20" xfId="0" applyFont="1" applyBorder="1" applyAlignment="1" applyProtection="1">
      <alignment horizontal="center" vertical="center"/>
      <protection hidden="1" locked="0"/>
    </xf>
    <xf numFmtId="0" fontId="19" fillId="0" borderId="19" xfId="0" applyFont="1" applyBorder="1" applyAlignment="1" applyProtection="1">
      <alignment horizontal="center" vertical="center"/>
      <protection hidden="1" locked="0"/>
    </xf>
    <xf numFmtId="0" fontId="19" fillId="0" borderId="42" xfId="0" applyFont="1" applyBorder="1" applyAlignment="1" applyProtection="1">
      <alignment horizontal="center" vertical="center"/>
      <protection hidden="1" locked="0"/>
    </xf>
    <xf numFmtId="0" fontId="19" fillId="0" borderId="37" xfId="0" applyFont="1" applyBorder="1" applyAlignment="1" applyProtection="1">
      <alignment horizontal="center" vertical="center"/>
      <protection hidden="1" locked="0"/>
    </xf>
    <xf numFmtId="0" fontId="19" fillId="0" borderId="21" xfId="0" applyFont="1" applyBorder="1" applyAlignment="1" applyProtection="1">
      <alignment horizontal="center" vertical="center"/>
      <protection hidden="1" locked="0"/>
    </xf>
    <xf numFmtId="0" fontId="41" fillId="0" borderId="37" xfId="0" applyFont="1" applyBorder="1" applyAlignment="1" applyProtection="1" quotePrefix="1">
      <alignment horizontal="center" vertical="center"/>
      <protection hidden="1" locked="0"/>
    </xf>
    <xf numFmtId="0" fontId="21" fillId="0" borderId="37" xfId="0" applyFont="1" applyBorder="1" applyAlignment="1" applyProtection="1">
      <alignment horizontal="center" vertical="center"/>
      <protection hidden="1" locked="0"/>
    </xf>
    <xf numFmtId="0" fontId="21" fillId="0" borderId="52" xfId="0" applyFont="1" applyBorder="1" applyAlignment="1" applyProtection="1">
      <alignment horizontal="center" vertical="center"/>
      <protection hidden="1" locked="0"/>
    </xf>
    <xf numFmtId="0" fontId="41" fillId="33" borderId="0" xfId="0" applyFont="1" applyFill="1" applyAlignment="1" applyProtection="1">
      <alignment horizontal="center" vertical="center"/>
      <protection hidden="1"/>
    </xf>
    <xf numFmtId="0" fontId="23" fillId="33" borderId="0" xfId="0" applyFont="1" applyFill="1" applyAlignment="1" applyProtection="1">
      <alignment horizontal="center" vertical="center"/>
      <protection hidden="1"/>
    </xf>
    <xf numFmtId="0" fontId="19" fillId="33" borderId="0" xfId="0" applyFont="1" applyFill="1" applyBorder="1" applyAlignment="1" applyProtection="1">
      <alignment horizontal="center" vertical="center"/>
      <protection hidden="1"/>
    </xf>
    <xf numFmtId="0" fontId="22" fillId="33" borderId="0" xfId="0" applyFont="1" applyFill="1" applyAlignment="1" applyProtection="1">
      <alignment horizontal="center" vertical="center"/>
      <protection hidden="1"/>
    </xf>
    <xf numFmtId="0" fontId="22" fillId="33" borderId="0" xfId="0" applyFont="1" applyFill="1" applyAlignment="1" applyProtection="1" quotePrefix="1">
      <alignment horizontal="center" vertical="center"/>
      <protection hidden="1"/>
    </xf>
    <xf numFmtId="0" fontId="23" fillId="33" borderId="0" xfId="0" applyFont="1" applyFill="1" applyAlignment="1" applyProtection="1" quotePrefix="1">
      <alignment horizontal="center" vertical="center"/>
      <protection hidden="1"/>
    </xf>
    <xf numFmtId="0" fontId="26" fillId="33" borderId="0" xfId="0" applyFont="1" applyFill="1" applyAlignment="1" applyProtection="1" quotePrefix="1">
      <alignment horizontal="center" vertical="center"/>
      <protection hidden="1"/>
    </xf>
    <xf numFmtId="0" fontId="21" fillId="33" borderId="0" xfId="0" applyFont="1" applyFill="1" applyBorder="1" applyAlignment="1" applyProtection="1">
      <alignment horizontal="center" vertical="center"/>
      <protection hidden="1"/>
    </xf>
    <xf numFmtId="0" fontId="26" fillId="33" borderId="0" xfId="0" applyFont="1" applyFill="1" applyAlignment="1" applyProtection="1">
      <alignment horizontal="center" vertical="center"/>
      <protection hidden="1"/>
    </xf>
    <xf numFmtId="0" fontId="19" fillId="33" borderId="0" xfId="0" applyFont="1" applyFill="1" applyAlignment="1" applyProtection="1">
      <alignment horizontal="center" vertical="center"/>
      <protection hidden="1"/>
    </xf>
    <xf numFmtId="0" fontId="21" fillId="33" borderId="0" xfId="0" applyFont="1" applyFill="1" applyAlignment="1" applyProtection="1">
      <alignment horizontal="center" vertical="center"/>
      <protection hidden="1"/>
    </xf>
    <xf numFmtId="0" fontId="26" fillId="0" borderId="19" xfId="0" applyFont="1" applyBorder="1" applyAlignment="1" applyProtection="1">
      <alignment horizontal="center" vertical="center"/>
      <protection hidden="1" locked="0"/>
    </xf>
    <xf numFmtId="0" fontId="26" fillId="0" borderId="42" xfId="0" applyFont="1" applyBorder="1" applyAlignment="1" applyProtection="1">
      <alignment horizontal="center" vertical="center"/>
      <protection hidden="1" locked="0"/>
    </xf>
    <xf numFmtId="0" fontId="22" fillId="0" borderId="19" xfId="0" applyFont="1" applyBorder="1" applyAlignment="1" applyProtection="1">
      <alignment horizontal="center" vertical="center"/>
      <protection hidden="1" locked="0"/>
    </xf>
    <xf numFmtId="0" fontId="22" fillId="0" borderId="42" xfId="0" applyFont="1" applyBorder="1" applyAlignment="1" applyProtection="1">
      <alignment horizontal="center" vertical="center"/>
      <protection hidden="1" locked="0"/>
    </xf>
    <xf numFmtId="0" fontId="26" fillId="0" borderId="37" xfId="0" applyFont="1" applyBorder="1" applyAlignment="1" applyProtection="1">
      <alignment horizontal="center" vertical="center"/>
      <protection hidden="1" locked="0"/>
    </xf>
    <xf numFmtId="0" fontId="26" fillId="0" borderId="21" xfId="0" applyFont="1" applyBorder="1" applyAlignment="1" applyProtection="1">
      <alignment horizontal="center" vertical="center"/>
      <protection hidden="1" locked="0"/>
    </xf>
    <xf numFmtId="0" fontId="26" fillId="0" borderId="22" xfId="0" applyFont="1" applyBorder="1" applyAlignment="1" applyProtection="1">
      <alignment horizontal="center" vertical="center"/>
      <protection hidden="1" locked="0"/>
    </xf>
    <xf numFmtId="0" fontId="26" fillId="0" borderId="20" xfId="0" applyFont="1" applyBorder="1" applyAlignment="1" applyProtection="1">
      <alignment horizontal="center" vertical="center"/>
      <protection hidden="1" locked="0"/>
    </xf>
    <xf numFmtId="0" fontId="26" fillId="0" borderId="19" xfId="0" applyFont="1" applyBorder="1" applyAlignment="1" applyProtection="1">
      <alignment horizontal="center" vertical="center"/>
      <protection hidden="1" locked="0"/>
    </xf>
    <xf numFmtId="14" fontId="21" fillId="0" borderId="88" xfId="0" applyNumberFormat="1" applyFont="1" applyBorder="1" applyAlignment="1" applyProtection="1">
      <alignment horizontal="center" vertical="center"/>
      <protection hidden="1" locked="0"/>
    </xf>
    <xf numFmtId="0" fontId="21" fillId="0" borderId="89" xfId="0" applyNumberFormat="1" applyFont="1" applyBorder="1" applyAlignment="1" applyProtection="1">
      <alignment horizontal="center" vertical="center"/>
      <protection hidden="1" locked="0"/>
    </xf>
    <xf numFmtId="0" fontId="23" fillId="0" borderId="90" xfId="0" applyFont="1" applyBorder="1" applyAlignment="1" applyProtection="1">
      <alignment horizontal="center" vertical="center"/>
      <protection hidden="1" locked="0"/>
    </xf>
    <xf numFmtId="0" fontId="23" fillId="0" borderId="91" xfId="0" applyFont="1" applyBorder="1" applyAlignment="1" applyProtection="1">
      <alignment horizontal="center" vertical="center"/>
      <protection hidden="1" locked="0"/>
    </xf>
    <xf numFmtId="0" fontId="31" fillId="36" borderId="92" xfId="0" applyFont="1" applyFill="1" applyBorder="1" applyAlignment="1" applyProtection="1">
      <alignment horizontal="center" vertical="center"/>
      <protection hidden="1" locked="0"/>
    </xf>
    <xf numFmtId="0" fontId="23" fillId="0" borderId="93" xfId="0" applyFont="1" applyBorder="1" applyAlignment="1" applyProtection="1">
      <alignment horizontal="center" vertical="center"/>
      <protection hidden="1" locked="0"/>
    </xf>
    <xf numFmtId="0" fontId="23" fillId="0" borderId="94" xfId="0" applyFont="1" applyBorder="1" applyAlignment="1" applyProtection="1">
      <alignment horizontal="center" vertical="center"/>
      <protection hidden="1" locked="0"/>
    </xf>
    <xf numFmtId="0" fontId="31" fillId="36" borderId="95" xfId="0" applyFont="1" applyFill="1" applyBorder="1" applyAlignment="1" applyProtection="1">
      <alignment horizontal="center" vertical="center"/>
      <protection hidden="1" locked="0"/>
    </xf>
    <xf numFmtId="14" fontId="21" fillId="0" borderId="96" xfId="0" applyNumberFormat="1" applyFont="1" applyBorder="1" applyAlignment="1" applyProtection="1">
      <alignment horizontal="center" vertical="center"/>
      <protection hidden="1" locked="0"/>
    </xf>
    <xf numFmtId="0" fontId="21" fillId="0" borderId="97" xfId="0" applyNumberFormat="1" applyFont="1" applyBorder="1" applyAlignment="1" applyProtection="1">
      <alignment horizontal="center" vertical="center"/>
      <protection hidden="1" locked="0"/>
    </xf>
    <xf numFmtId="0" fontId="19" fillId="0" borderId="98" xfId="0" applyFont="1" applyBorder="1" applyAlignment="1" applyProtection="1">
      <alignment horizontal="center" vertical="center"/>
      <protection hidden="1" locked="0"/>
    </xf>
    <xf numFmtId="0" fontId="19" fillId="0" borderId="97" xfId="0" applyFont="1" applyBorder="1" applyAlignment="1" applyProtection="1">
      <alignment horizontal="center" vertical="center"/>
      <protection hidden="1" locked="0"/>
    </xf>
    <xf numFmtId="0" fontId="19" fillId="0" borderId="99" xfId="0" applyFont="1" applyBorder="1" applyAlignment="1" applyProtection="1">
      <alignment horizontal="center" vertical="center"/>
      <protection hidden="1" locked="0"/>
    </xf>
    <xf numFmtId="0" fontId="23" fillId="0" borderId="98" xfId="0" applyFont="1" applyBorder="1" applyAlignment="1" applyProtection="1">
      <alignment horizontal="center" vertical="center"/>
      <protection hidden="1" locked="0"/>
    </xf>
    <xf numFmtId="0" fontId="23" fillId="0" borderId="100" xfId="0" applyFont="1" applyBorder="1" applyAlignment="1" applyProtection="1">
      <alignment horizontal="center" vertical="center"/>
      <protection hidden="1" locked="0"/>
    </xf>
    <xf numFmtId="0" fontId="31" fillId="36" borderId="99" xfId="0" applyFont="1" applyFill="1" applyBorder="1" applyAlignment="1" applyProtection="1">
      <alignment horizontal="center" vertical="center"/>
      <protection hidden="1" locked="0"/>
    </xf>
    <xf numFmtId="0" fontId="23" fillId="0" borderId="101" xfId="0" applyFont="1" applyBorder="1" applyAlignment="1" applyProtection="1">
      <alignment horizontal="center" vertical="center"/>
      <protection hidden="1" locked="0"/>
    </xf>
    <xf numFmtId="0" fontId="23" fillId="0" borderId="97" xfId="0" applyFont="1" applyBorder="1" applyAlignment="1" applyProtection="1">
      <alignment horizontal="center" vertical="center"/>
      <protection hidden="1" locked="0"/>
    </xf>
    <xf numFmtId="0" fontId="31" fillId="36" borderId="102" xfId="0" applyFont="1" applyFill="1" applyBorder="1" applyAlignment="1" applyProtection="1">
      <alignment horizontal="center" vertical="center"/>
      <protection hidden="1" locked="0"/>
    </xf>
    <xf numFmtId="0" fontId="31" fillId="0" borderId="98" xfId="0" applyFont="1" applyFill="1" applyBorder="1" applyAlignment="1" applyProtection="1">
      <alignment horizontal="center" vertical="center"/>
      <protection hidden="1" locked="0"/>
    </xf>
    <xf numFmtId="0" fontId="31" fillId="0" borderId="97" xfId="0" applyFont="1" applyFill="1" applyBorder="1" applyAlignment="1" applyProtection="1">
      <alignment horizontal="center" vertical="center"/>
      <protection hidden="1" locked="0"/>
    </xf>
    <xf numFmtId="0" fontId="31" fillId="0" borderId="103" xfId="0" applyFont="1" applyFill="1" applyBorder="1" applyAlignment="1" applyProtection="1">
      <alignment horizontal="center" vertical="center"/>
      <protection hidden="1" locked="0"/>
    </xf>
    <xf numFmtId="0" fontId="21" fillId="0" borderId="94" xfId="0" applyNumberFormat="1" applyFont="1" applyBorder="1" applyAlignment="1" applyProtection="1">
      <alignment horizontal="center" vertical="center"/>
      <protection hidden="1" locked="0"/>
    </xf>
    <xf numFmtId="0" fontId="31" fillId="0" borderId="104" xfId="0" applyFont="1" applyFill="1" applyBorder="1" applyAlignment="1" applyProtection="1">
      <alignment horizontal="center" vertical="center"/>
      <protection hidden="1" locked="0"/>
    </xf>
    <xf numFmtId="14" fontId="21" fillId="0" borderId="87" xfId="0" applyNumberFormat="1" applyFont="1" applyBorder="1" applyAlignment="1" applyProtection="1">
      <alignment horizontal="center" vertical="center"/>
      <protection hidden="1" locked="0"/>
    </xf>
    <xf numFmtId="0" fontId="21" fillId="0" borderId="33" xfId="0" applyNumberFormat="1" applyFont="1" applyBorder="1" applyAlignment="1" applyProtection="1">
      <alignment horizontal="center" vertical="center"/>
      <protection hidden="1" locked="0"/>
    </xf>
    <xf numFmtId="0" fontId="23" fillId="0" borderId="30" xfId="0" applyFont="1" applyBorder="1" applyAlignment="1" applyProtection="1">
      <alignment horizontal="center" vertical="center"/>
      <protection hidden="1" locked="0"/>
    </xf>
    <xf numFmtId="0" fontId="23" fillId="0" borderId="31" xfId="0" applyFont="1" applyBorder="1" applyAlignment="1" applyProtection="1">
      <alignment horizontal="center" vertical="center"/>
      <protection hidden="1" locked="0"/>
    </xf>
    <xf numFmtId="0" fontId="31" fillId="36" borderId="47" xfId="0" applyFont="1" applyFill="1" applyBorder="1" applyAlignment="1" applyProtection="1">
      <alignment horizontal="center" vertical="center"/>
      <protection hidden="1" locked="0"/>
    </xf>
    <xf numFmtId="0" fontId="23" fillId="0" borderId="32" xfId="0" applyFont="1" applyBorder="1" applyAlignment="1" applyProtection="1">
      <alignment horizontal="center" vertical="center"/>
      <protection hidden="1" locked="0"/>
    </xf>
    <xf numFmtId="0" fontId="23" fillId="0" borderId="0" xfId="0" applyFont="1" applyBorder="1" applyAlignment="1" applyProtection="1">
      <alignment horizontal="center" vertical="center"/>
      <protection hidden="1" locked="0"/>
    </xf>
    <xf numFmtId="0" fontId="31" fillId="36" borderId="82" xfId="0" applyFont="1" applyFill="1" applyBorder="1" applyAlignment="1" applyProtection="1">
      <alignment horizontal="center" vertical="center"/>
      <protection hidden="1" locked="0"/>
    </xf>
    <xf numFmtId="0" fontId="21" fillId="0" borderId="33" xfId="0" applyFont="1" applyBorder="1" applyAlignment="1" applyProtection="1">
      <alignment horizontal="center" vertical="center"/>
      <protection hidden="1" locked="0"/>
    </xf>
    <xf numFmtId="0" fontId="21" fillId="0" borderId="105" xfId="0" applyFont="1" applyBorder="1" applyAlignment="1" applyProtection="1">
      <alignment horizontal="center" vertical="center"/>
      <protection hidden="1" locked="0"/>
    </xf>
    <xf numFmtId="0" fontId="22" fillId="0" borderId="19" xfId="0" applyFont="1" applyBorder="1" applyAlignment="1" applyProtection="1">
      <alignment horizontal="center" vertical="center"/>
      <protection hidden="1"/>
    </xf>
    <xf numFmtId="0" fontId="22" fillId="0" borderId="19" xfId="0" applyFont="1" applyBorder="1" applyAlignment="1" applyProtection="1">
      <alignment horizontal="center" vertical="center"/>
      <protection hidden="1" locked="0"/>
    </xf>
    <xf numFmtId="1" fontId="38" fillId="42" borderId="81" xfId="0" applyNumberFormat="1" applyFont="1" applyFill="1" applyBorder="1" applyAlignment="1" applyProtection="1">
      <alignment horizontal="center" vertical="center" wrapText="1"/>
      <protection hidden="1"/>
    </xf>
    <xf numFmtId="9" fontId="38" fillId="35" borderId="106" xfId="50" applyFont="1" applyFill="1" applyBorder="1" applyAlignment="1" applyProtection="1">
      <alignment horizontal="center" vertical="center" wrapText="1"/>
      <protection hidden="1"/>
    </xf>
    <xf numFmtId="9" fontId="38" fillId="35" borderId="107" xfId="50" applyFont="1" applyFill="1" applyBorder="1" applyAlignment="1" applyProtection="1">
      <alignment horizontal="center" vertical="center" wrapText="1"/>
      <protection hidden="1"/>
    </xf>
    <xf numFmtId="9" fontId="18" fillId="35" borderId="11" xfId="50" applyFont="1" applyFill="1" applyBorder="1" applyAlignment="1" applyProtection="1">
      <alignment horizontal="right"/>
      <protection hidden="1"/>
    </xf>
    <xf numFmtId="0" fontId="38" fillId="42" borderId="36" xfId="0" applyFont="1" applyFill="1" applyBorder="1" applyAlignment="1" applyProtection="1">
      <alignment horizontal="center" vertical="center" wrapText="1"/>
      <protection hidden="1"/>
    </xf>
    <xf numFmtId="0" fontId="38" fillId="42" borderId="65" xfId="0" applyFont="1" applyFill="1" applyBorder="1" applyAlignment="1" applyProtection="1">
      <alignment horizontal="center"/>
      <protection hidden="1"/>
    </xf>
    <xf numFmtId="0" fontId="38" fillId="42" borderId="31" xfId="0" applyFont="1" applyFill="1" applyBorder="1" applyAlignment="1" applyProtection="1">
      <alignment horizontal="center"/>
      <protection hidden="1"/>
    </xf>
    <xf numFmtId="0" fontId="38" fillId="42" borderId="50" xfId="0" applyFont="1" applyFill="1" applyBorder="1" applyAlignment="1" applyProtection="1">
      <alignment horizontal="center"/>
      <protection hidden="1"/>
    </xf>
    <xf numFmtId="0" fontId="56" fillId="0" borderId="0" xfId="0" applyFont="1" applyAlignment="1" applyProtection="1">
      <alignment horizontal="left"/>
      <protection hidden="1"/>
    </xf>
    <xf numFmtId="0" fontId="61" fillId="0" borderId="0" xfId="0" applyNumberFormat="1" applyFont="1" applyAlignment="1" applyProtection="1">
      <alignment horizontal="left"/>
      <protection hidden="1"/>
    </xf>
    <xf numFmtId="0" fontId="12" fillId="0" borderId="0" xfId="0" applyFont="1" applyAlignment="1" applyProtection="1">
      <alignment horizontal="left"/>
      <protection hidden="1"/>
    </xf>
    <xf numFmtId="14" fontId="12" fillId="0" borderId="0" xfId="0" applyNumberFormat="1" applyFont="1" applyAlignment="1" applyProtection="1">
      <alignment horizontal="left"/>
      <protection hidden="1"/>
    </xf>
    <xf numFmtId="0" fontId="50" fillId="0" borderId="0" xfId="0" applyFont="1" applyAlignment="1">
      <alignment horizontal="left"/>
    </xf>
    <xf numFmtId="0" fontId="14" fillId="0" borderId="0" xfId="0" applyNumberFormat="1" applyFont="1" applyAlignment="1" applyProtection="1">
      <alignment horizontal="left"/>
      <protection hidden="1"/>
    </xf>
    <xf numFmtId="0" fontId="14" fillId="0" borderId="0" xfId="0" applyFont="1" applyAlignment="1" applyProtection="1">
      <alignment horizontal="left"/>
      <protection hidden="1"/>
    </xf>
    <xf numFmtId="0" fontId="68" fillId="43" borderId="0" xfId="0" applyFont="1" applyFill="1" applyBorder="1" applyAlignment="1" applyProtection="1">
      <alignment horizontal="left" vertical="center"/>
      <protection hidden="1"/>
    </xf>
    <xf numFmtId="0" fontId="68" fillId="43" borderId="46" xfId="0" applyFont="1" applyFill="1" applyBorder="1" applyAlignment="1" applyProtection="1">
      <alignment horizontal="left" vertical="center"/>
      <protection hidden="1"/>
    </xf>
    <xf numFmtId="14" fontId="68" fillId="43" borderId="0" xfId="0" applyNumberFormat="1" applyFont="1" applyFill="1" applyBorder="1" applyAlignment="1" applyProtection="1">
      <alignment horizontal="left" vertical="center"/>
      <protection hidden="1"/>
    </xf>
    <xf numFmtId="0" fontId="64" fillId="0" borderId="39" xfId="0" applyFont="1" applyFill="1" applyBorder="1" applyAlignment="1" applyProtection="1">
      <alignment horizontal="center" vertical="center"/>
      <protection hidden="1"/>
    </xf>
    <xf numFmtId="0" fontId="69" fillId="43" borderId="0" xfId="0" applyFont="1" applyFill="1" applyBorder="1" applyAlignment="1" applyProtection="1">
      <alignment/>
      <protection hidden="1"/>
    </xf>
    <xf numFmtId="0" fontId="67" fillId="43" borderId="0" xfId="0" applyFont="1" applyFill="1" applyBorder="1" applyAlignment="1" applyProtection="1">
      <alignment horizontal="left" vertical="center"/>
      <protection hidden="1"/>
    </xf>
    <xf numFmtId="0" fontId="69" fillId="43" borderId="30" xfId="0" applyFont="1" applyFill="1" applyBorder="1" applyAlignment="1" applyProtection="1">
      <alignment horizontal="left" vertical="center"/>
      <protection hidden="1"/>
    </xf>
    <xf numFmtId="0" fontId="69" fillId="43" borderId="33" xfId="0" applyFont="1" applyFill="1" applyBorder="1" applyAlignment="1" applyProtection="1">
      <alignment horizontal="left" vertical="center"/>
      <protection hidden="1"/>
    </xf>
    <xf numFmtId="1" fontId="69" fillId="43" borderId="33" xfId="0" applyNumberFormat="1" applyFont="1" applyFill="1" applyBorder="1" applyAlignment="1" applyProtection="1">
      <alignment horizontal="left" vertical="center"/>
      <protection hidden="1"/>
    </xf>
    <xf numFmtId="0" fontId="69" fillId="43" borderId="47" xfId="0" applyFont="1" applyFill="1" applyBorder="1" applyAlignment="1" applyProtection="1">
      <alignment horizontal="left" vertical="center"/>
      <protection hidden="1"/>
    </xf>
    <xf numFmtId="0" fontId="69" fillId="0" borderId="0" xfId="0" applyFont="1" applyAlignment="1" applyProtection="1">
      <alignment/>
      <protection hidden="1"/>
    </xf>
    <xf numFmtId="14" fontId="69" fillId="0" borderId="0" xfId="0" applyNumberFormat="1" applyFont="1" applyAlignment="1" applyProtection="1">
      <alignment/>
      <protection hidden="1"/>
    </xf>
    <xf numFmtId="0" fontId="69" fillId="0" borderId="0" xfId="0" applyFont="1" applyAlignment="1" applyProtection="1">
      <alignment horizontal="center"/>
      <protection hidden="1"/>
    </xf>
    <xf numFmtId="0" fontId="19" fillId="0" borderId="0" xfId="0" applyFont="1" applyAlignment="1" applyProtection="1">
      <alignment/>
      <protection hidden="1"/>
    </xf>
    <xf numFmtId="0" fontId="69" fillId="0" borderId="26" xfId="0" applyFont="1" applyFill="1" applyBorder="1" applyAlignment="1" applyProtection="1">
      <alignment horizontal="center"/>
      <protection hidden="1"/>
    </xf>
    <xf numFmtId="0" fontId="69" fillId="0" borderId="0" xfId="0" applyFont="1" applyFill="1" applyBorder="1" applyAlignment="1" applyProtection="1">
      <alignment horizontal="center"/>
      <protection hidden="1"/>
    </xf>
    <xf numFmtId="14" fontId="69" fillId="0" borderId="0" xfId="0" applyNumberFormat="1" applyFont="1" applyFill="1" applyBorder="1" applyAlignment="1" applyProtection="1">
      <alignment horizontal="center"/>
      <protection hidden="1"/>
    </xf>
    <xf numFmtId="0" fontId="69" fillId="0" borderId="0" xfId="0" applyFont="1" applyFill="1" applyBorder="1" applyAlignment="1" applyProtection="1">
      <alignment horizontal="centerContinuous"/>
      <protection hidden="1"/>
    </xf>
    <xf numFmtId="0" fontId="69" fillId="0" borderId="26"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14" fontId="69" fillId="0" borderId="0" xfId="0" applyNumberFormat="1" applyFont="1" applyFill="1" applyBorder="1" applyAlignment="1" applyProtection="1">
      <alignment horizontal="center" vertical="center"/>
      <protection hidden="1"/>
    </xf>
    <xf numFmtId="0" fontId="72" fillId="0" borderId="35" xfId="0" applyFont="1" applyFill="1" applyBorder="1" applyAlignment="1" applyProtection="1">
      <alignment horizontal="centerContinuous" vertical="center"/>
      <protection hidden="1"/>
    </xf>
    <xf numFmtId="0" fontId="72" fillId="0" borderId="35" xfId="0" applyFont="1" applyFill="1" applyBorder="1" applyAlignment="1" applyProtection="1">
      <alignment horizontal="center" vertical="center"/>
      <protection hidden="1"/>
    </xf>
    <xf numFmtId="0" fontId="69" fillId="0" borderId="0" xfId="0" applyFont="1" applyFill="1" applyAlignment="1" applyProtection="1">
      <alignment horizontal="left" vertical="center"/>
      <protection hidden="1"/>
    </xf>
    <xf numFmtId="0" fontId="72" fillId="0" borderId="81" xfId="0" applyFont="1" applyFill="1" applyBorder="1" applyAlignment="1" applyProtection="1">
      <alignment horizontal="centerContinuous" vertical="center"/>
      <protection hidden="1"/>
    </xf>
    <xf numFmtId="0" fontId="72" fillId="0" borderId="81" xfId="0" applyFont="1" applyFill="1" applyBorder="1" applyAlignment="1" applyProtection="1">
      <alignment horizontal="center" vertical="center"/>
      <protection hidden="1"/>
    </xf>
    <xf numFmtId="0" fontId="69" fillId="0" borderId="81" xfId="0" applyFont="1" applyFill="1" applyBorder="1" applyAlignment="1" applyProtection="1">
      <alignment horizontal="center" vertical="center" wrapText="1"/>
      <protection hidden="1"/>
    </xf>
    <xf numFmtId="0" fontId="72" fillId="0" borderId="81" xfId="0" applyFont="1" applyFill="1" applyBorder="1" applyAlignment="1" applyProtection="1">
      <alignment horizontal="center" vertical="center" wrapText="1"/>
      <protection hidden="1"/>
    </xf>
    <xf numFmtId="0" fontId="20" fillId="35" borderId="48" xfId="0" applyFont="1" applyFill="1" applyBorder="1" applyAlignment="1" applyProtection="1">
      <alignment horizontal="centerContinuous"/>
      <protection hidden="1"/>
    </xf>
    <xf numFmtId="0" fontId="20" fillId="35" borderId="49" xfId="0" applyFont="1" applyFill="1" applyBorder="1" applyAlignment="1" applyProtection="1">
      <alignment horizontal="centerContinuous"/>
      <protection hidden="1"/>
    </xf>
    <xf numFmtId="0" fontId="19" fillId="35" borderId="49" xfId="0" applyFont="1" applyFill="1" applyBorder="1" applyAlignment="1" applyProtection="1">
      <alignment horizontal="centerContinuous"/>
      <protection hidden="1"/>
    </xf>
    <xf numFmtId="0" fontId="19" fillId="35" borderId="50" xfId="0" applyFont="1" applyFill="1" applyBorder="1" applyAlignment="1" applyProtection="1">
      <alignment horizontal="centerContinuous"/>
      <protection hidden="1"/>
    </xf>
    <xf numFmtId="0" fontId="19" fillId="0" borderId="108" xfId="0" applyFont="1" applyBorder="1" applyAlignment="1" applyProtection="1">
      <alignment horizontal="left" vertical="center"/>
      <protection hidden="1"/>
    </xf>
    <xf numFmtId="0" fontId="0" fillId="0" borderId="94" xfId="0"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9" fillId="0" borderId="110" xfId="0" applyFont="1" applyBorder="1" applyAlignment="1" applyProtection="1">
      <alignment horizontal="centerContinuous"/>
      <protection hidden="1"/>
    </xf>
    <xf numFmtId="0" fontId="19" fillId="0" borderId="109" xfId="0" applyFont="1" applyBorder="1" applyAlignment="1" applyProtection="1">
      <alignment horizontal="centerContinuous"/>
      <protection hidden="1"/>
    </xf>
    <xf numFmtId="0" fontId="19" fillId="0" borderId="109" xfId="0" applyFont="1" applyBorder="1" applyAlignment="1" applyProtection="1">
      <alignment/>
      <protection hidden="1"/>
    </xf>
    <xf numFmtId="0" fontId="19" fillId="0" borderId="94" xfId="0" applyFont="1" applyBorder="1" applyAlignment="1" applyProtection="1">
      <alignment/>
      <protection hidden="1"/>
    </xf>
    <xf numFmtId="1" fontId="74" fillId="0" borderId="111" xfId="0" applyNumberFormat="1" applyFont="1" applyBorder="1" applyAlignment="1" applyProtection="1">
      <alignment horizontal="center" vertical="center" wrapText="1"/>
      <protection hidden="1"/>
    </xf>
    <xf numFmtId="1" fontId="69" fillId="0" borderId="93" xfId="0" applyNumberFormat="1" applyFont="1" applyBorder="1" applyAlignment="1" applyProtection="1">
      <alignment horizontal="center" vertical="center" wrapText="1"/>
      <protection hidden="1"/>
    </xf>
    <xf numFmtId="1" fontId="69" fillId="0" borderId="112" xfId="0" applyNumberFormat="1" applyFont="1" applyBorder="1" applyAlignment="1" applyProtection="1">
      <alignment horizontal="center" vertical="center" wrapText="1"/>
      <protection hidden="1"/>
    </xf>
    <xf numFmtId="1" fontId="69" fillId="0" borderId="113" xfId="0" applyNumberFormat="1" applyFont="1" applyBorder="1" applyAlignment="1" applyProtection="1">
      <alignment horizontal="center" vertical="center" wrapText="1"/>
      <protection hidden="1"/>
    </xf>
    <xf numFmtId="1" fontId="75" fillId="0" borderId="111" xfId="0" applyNumberFormat="1" applyFont="1" applyBorder="1" applyAlignment="1" applyProtection="1">
      <alignment horizontal="center" vertical="center" wrapText="1"/>
      <protection hidden="1"/>
    </xf>
    <xf numFmtId="9" fontId="76" fillId="0" borderId="111" xfId="0" applyNumberFormat="1" applyFont="1" applyBorder="1" applyAlignment="1" applyProtection="1">
      <alignment horizontal="center" vertical="center" wrapText="1"/>
      <protection hidden="1"/>
    </xf>
    <xf numFmtId="0" fontId="19" fillId="0" borderId="98" xfId="0" applyFont="1" applyBorder="1" applyAlignment="1" applyProtection="1">
      <alignment horizontal="left" vertical="center"/>
      <protection hidden="1"/>
    </xf>
    <xf numFmtId="0" fontId="0" fillId="0" borderId="97" xfId="0" applyBorder="1" applyAlignment="1" applyProtection="1">
      <alignment horizontal="left" vertical="center"/>
      <protection hidden="1"/>
    </xf>
    <xf numFmtId="0" fontId="0" fillId="0" borderId="101" xfId="0" applyBorder="1" applyAlignment="1" applyProtection="1">
      <alignment horizontal="left" vertical="center"/>
      <protection hidden="1"/>
    </xf>
    <xf numFmtId="1" fontId="74" fillId="0" borderId="102" xfId="0" applyNumberFormat="1" applyFont="1" applyBorder="1" applyAlignment="1" applyProtection="1">
      <alignment horizontal="center" vertical="center" wrapText="1"/>
      <protection hidden="1"/>
    </xf>
    <xf numFmtId="1" fontId="69" fillId="0" borderId="101" xfId="0" applyNumberFormat="1" applyFont="1" applyBorder="1" applyAlignment="1" applyProtection="1">
      <alignment horizontal="center" vertical="center" wrapText="1"/>
      <protection hidden="1"/>
    </xf>
    <xf numFmtId="1" fontId="69" fillId="0" borderId="114" xfId="0" applyNumberFormat="1" applyFont="1" applyBorder="1" applyAlignment="1" applyProtection="1">
      <alignment horizontal="center" vertical="center" wrapText="1"/>
      <protection hidden="1"/>
    </xf>
    <xf numFmtId="1" fontId="69" fillId="0" borderId="115" xfId="0" applyNumberFormat="1" applyFont="1" applyBorder="1" applyAlignment="1" applyProtection="1">
      <alignment horizontal="center" vertical="center" wrapText="1"/>
      <protection hidden="1"/>
    </xf>
    <xf numFmtId="1" fontId="75" fillId="0" borderId="102" xfId="0" applyNumberFormat="1" applyFont="1" applyBorder="1" applyAlignment="1" applyProtection="1">
      <alignment horizontal="center" vertical="center" wrapText="1"/>
      <protection hidden="1"/>
    </xf>
    <xf numFmtId="9" fontId="76" fillId="0" borderId="102" xfId="0" applyNumberFormat="1" applyFont="1" applyBorder="1" applyAlignment="1" applyProtection="1">
      <alignment horizontal="center" vertical="center" wrapText="1"/>
      <protection hidden="1"/>
    </xf>
    <xf numFmtId="0" fontId="19" fillId="0" borderId="98" xfId="0" applyFont="1" applyBorder="1" applyAlignment="1">
      <alignment/>
    </xf>
    <xf numFmtId="0" fontId="19" fillId="0" borderId="110" xfId="0" applyFont="1" applyBorder="1" applyAlignment="1" applyProtection="1">
      <alignment/>
      <protection hidden="1"/>
    </xf>
    <xf numFmtId="0" fontId="19" fillId="0" borderId="98" xfId="0" applyFont="1" applyBorder="1" applyAlignment="1">
      <alignment horizontal="left" vertical="center"/>
    </xf>
    <xf numFmtId="0" fontId="19" fillId="0" borderId="97" xfId="0" applyFont="1" applyBorder="1" applyAlignment="1">
      <alignment horizontal="left" vertical="center"/>
    </xf>
    <xf numFmtId="0" fontId="19" fillId="0" borderId="101" xfId="0" applyFont="1" applyBorder="1" applyAlignment="1">
      <alignment horizontal="left" vertical="center"/>
    </xf>
    <xf numFmtId="0" fontId="27" fillId="0" borderId="116" xfId="0" applyFont="1" applyBorder="1" applyAlignment="1" applyProtection="1">
      <alignment horizontal="left" vertical="center"/>
      <protection hidden="1"/>
    </xf>
    <xf numFmtId="0" fontId="0" fillId="0" borderId="117" xfId="0" applyBorder="1" applyAlignment="1">
      <alignment/>
    </xf>
    <xf numFmtId="0" fontId="0" fillId="0" borderId="118" xfId="0" applyBorder="1" applyAlignment="1">
      <alignment/>
    </xf>
    <xf numFmtId="0" fontId="0" fillId="0" borderId="97" xfId="0" applyBorder="1" applyAlignment="1">
      <alignment/>
    </xf>
    <xf numFmtId="0" fontId="0" fillId="0" borderId="101" xfId="0" applyBorder="1" applyAlignment="1">
      <alignment/>
    </xf>
    <xf numFmtId="0" fontId="19" fillId="0" borderId="97" xfId="0" applyFont="1" applyBorder="1" applyAlignment="1">
      <alignment/>
    </xf>
    <xf numFmtId="0" fontId="19" fillId="0" borderId="101" xfId="0" applyFont="1" applyBorder="1" applyAlignment="1">
      <alignment/>
    </xf>
    <xf numFmtId="0" fontId="19" fillId="0" borderId="98" xfId="0" applyFont="1" applyBorder="1" applyAlignment="1" applyProtection="1">
      <alignment horizontal="left" vertical="center" wrapText="1"/>
      <protection hidden="1"/>
    </xf>
    <xf numFmtId="0" fontId="0" fillId="0" borderId="97" xfId="0" applyBorder="1" applyAlignment="1" applyProtection="1">
      <alignment horizontal="left" vertical="center" wrapText="1"/>
      <protection hidden="1"/>
    </xf>
    <xf numFmtId="0" fontId="0" fillId="0" borderId="101" xfId="0" applyBorder="1" applyAlignment="1" applyProtection="1">
      <alignment horizontal="left" vertical="center" wrapText="1"/>
      <protection hidden="1"/>
    </xf>
    <xf numFmtId="1" fontId="74" fillId="0" borderId="119" xfId="0" applyNumberFormat="1" applyFont="1" applyBorder="1" applyAlignment="1" applyProtection="1">
      <alignment horizontal="center" vertical="center" wrapText="1"/>
      <protection hidden="1"/>
    </xf>
    <xf numFmtId="1" fontId="75" fillId="0" borderId="119" xfId="0" applyNumberFormat="1" applyFont="1" applyBorder="1" applyAlignment="1" applyProtection="1">
      <alignment horizontal="center" vertical="center" wrapText="1"/>
      <protection hidden="1"/>
    </xf>
    <xf numFmtId="9" fontId="76" fillId="0" borderId="119" xfId="0" applyNumberFormat="1" applyFont="1" applyBorder="1" applyAlignment="1" applyProtection="1">
      <alignment horizontal="center" vertical="center" wrapText="1"/>
      <protection hidden="1"/>
    </xf>
    <xf numFmtId="0" fontId="19" fillId="0" borderId="48" xfId="0" applyFont="1" applyBorder="1" applyAlignment="1" applyProtection="1">
      <alignment horizontal="centerContinuous"/>
      <protection hidden="1"/>
    </xf>
    <xf numFmtId="0" fontId="19" fillId="0" borderId="49" xfId="0" applyFont="1" applyBorder="1" applyAlignment="1" applyProtection="1">
      <alignment horizontal="centerContinuous"/>
      <protection hidden="1"/>
    </xf>
    <xf numFmtId="0" fontId="19" fillId="0" borderId="120" xfId="0" applyFont="1" applyBorder="1" applyAlignment="1" applyProtection="1">
      <alignment/>
      <protection hidden="1"/>
    </xf>
    <xf numFmtId="0" fontId="19" fillId="0" borderId="51" xfId="0" applyFont="1" applyBorder="1" applyAlignment="1" applyProtection="1">
      <alignment/>
      <protection hidden="1"/>
    </xf>
    <xf numFmtId="1" fontId="74" fillId="0" borderId="81" xfId="0" applyNumberFormat="1" applyFont="1" applyBorder="1" applyAlignment="1" applyProtection="1">
      <alignment horizontal="center" vertical="center" wrapText="1"/>
      <protection hidden="1"/>
    </xf>
    <xf numFmtId="0" fontId="19" fillId="0" borderId="66" xfId="0" applyFont="1" applyBorder="1" applyAlignment="1" applyProtection="1">
      <alignment/>
      <protection hidden="1"/>
    </xf>
    <xf numFmtId="0" fontId="19" fillId="0" borderId="67" xfId="0" applyFont="1" applyBorder="1" applyAlignment="1" applyProtection="1">
      <alignment/>
      <protection hidden="1"/>
    </xf>
    <xf numFmtId="1" fontId="75" fillId="0" borderId="81" xfId="0" applyNumberFormat="1" applyFont="1" applyBorder="1" applyAlignment="1" applyProtection="1">
      <alignment horizontal="center" vertical="center" wrapText="1"/>
      <protection hidden="1"/>
    </xf>
    <xf numFmtId="9" fontId="76" fillId="0" borderId="81" xfId="0" applyNumberFormat="1" applyFont="1" applyBorder="1" applyAlignment="1" applyProtection="1">
      <alignment horizontal="center" vertical="center" wrapText="1"/>
      <protection hidden="1"/>
    </xf>
    <xf numFmtId="0" fontId="20" fillId="35" borderId="121" xfId="0" applyFont="1" applyFill="1" applyBorder="1" applyAlignment="1" applyProtection="1">
      <alignment horizontal="centerContinuous"/>
      <protection hidden="1"/>
    </xf>
    <xf numFmtId="0" fontId="20" fillId="35" borderId="18" xfId="0" applyFont="1" applyFill="1" applyBorder="1" applyAlignment="1" applyProtection="1">
      <alignment horizontal="centerContinuous"/>
      <protection hidden="1"/>
    </xf>
    <xf numFmtId="0" fontId="19" fillId="35" borderId="18" xfId="0" applyFont="1" applyFill="1" applyBorder="1" applyAlignment="1" applyProtection="1">
      <alignment horizontal="centerContinuous"/>
      <protection hidden="1"/>
    </xf>
    <xf numFmtId="1" fontId="74" fillId="0" borderId="26" xfId="0" applyNumberFormat="1" applyFont="1" applyBorder="1" applyAlignment="1" applyProtection="1">
      <alignment horizontal="center" vertical="center" wrapText="1"/>
      <protection hidden="1"/>
    </xf>
    <xf numFmtId="1" fontId="69" fillId="0" borderId="0" xfId="0" applyNumberFormat="1" applyFont="1" applyBorder="1" applyAlignment="1" applyProtection="1">
      <alignment horizontal="center" vertical="center" wrapText="1"/>
      <protection hidden="1"/>
    </xf>
    <xf numFmtId="1" fontId="74" fillId="0" borderId="0" xfId="0" applyNumberFormat="1" applyFont="1" applyBorder="1" applyAlignment="1" applyProtection="1">
      <alignment horizontal="center" vertical="center" wrapText="1"/>
      <protection hidden="1"/>
    </xf>
    <xf numFmtId="1" fontId="75" fillId="0" borderId="0" xfId="0" applyNumberFormat="1" applyFont="1" applyBorder="1" applyAlignment="1" applyProtection="1">
      <alignment horizontal="center" vertical="center" wrapText="1"/>
      <protection hidden="1"/>
    </xf>
    <xf numFmtId="9" fontId="76" fillId="0" borderId="0" xfId="0" applyNumberFormat="1" applyFont="1" applyBorder="1" applyAlignment="1" applyProtection="1">
      <alignment horizontal="center" vertical="center" wrapText="1"/>
      <protection hidden="1"/>
    </xf>
    <xf numFmtId="0" fontId="19" fillId="0" borderId="90" xfId="0" applyFont="1" applyBorder="1" applyAlignment="1" applyProtection="1">
      <alignment horizontal="left"/>
      <protection hidden="1"/>
    </xf>
    <xf numFmtId="0" fontId="0" fillId="0" borderId="122" xfId="0" applyBorder="1" applyAlignment="1" applyProtection="1">
      <alignment horizontal="left"/>
      <protection hidden="1"/>
    </xf>
    <xf numFmtId="0" fontId="0" fillId="0" borderId="93" xfId="0" applyBorder="1" applyAlignment="1" applyProtection="1">
      <alignment horizontal="left"/>
      <protection hidden="1"/>
    </xf>
    <xf numFmtId="0" fontId="19" fillId="0" borderId="112" xfId="0" applyFont="1" applyBorder="1" applyAlignment="1" applyProtection="1">
      <alignment horizontal="centerContinuous"/>
      <protection hidden="1"/>
    </xf>
    <xf numFmtId="0" fontId="19" fillId="0" borderId="93" xfId="0" applyFont="1" applyBorder="1" applyAlignment="1" applyProtection="1">
      <alignment horizontal="centerContinuous"/>
      <protection hidden="1"/>
    </xf>
    <xf numFmtId="0" fontId="19" fillId="0" borderId="93" xfId="0" applyFont="1" applyBorder="1" applyAlignment="1" applyProtection="1">
      <alignment/>
      <protection hidden="1"/>
    </xf>
    <xf numFmtId="0" fontId="19" fillId="0" borderId="122" xfId="0" applyFont="1" applyBorder="1" applyAlignment="1" applyProtection="1">
      <alignment horizontal="centerContinuous"/>
      <protection hidden="1"/>
    </xf>
    <xf numFmtId="1" fontId="69" fillId="0" borderId="91" xfId="0" applyNumberFormat="1" applyFont="1" applyBorder="1" applyAlignment="1" applyProtection="1">
      <alignment horizontal="center" vertical="center" wrapText="1"/>
      <protection hidden="1"/>
    </xf>
    <xf numFmtId="0" fontId="19" fillId="0" borderId="123" xfId="0" applyFont="1" applyFill="1" applyBorder="1" applyAlignment="1">
      <alignment horizontal="left"/>
    </xf>
    <xf numFmtId="0" fontId="19" fillId="0" borderId="124" xfId="0" applyFont="1" applyFill="1" applyBorder="1" applyAlignment="1">
      <alignment horizontal="left"/>
    </xf>
    <xf numFmtId="0" fontId="19" fillId="0" borderId="94" xfId="0" applyFont="1" applyBorder="1" applyAlignment="1" applyProtection="1">
      <alignment horizontal="centerContinuous"/>
      <protection hidden="1"/>
    </xf>
    <xf numFmtId="0" fontId="19" fillId="0" borderId="98" xfId="0" applyFont="1" applyFill="1" applyBorder="1" applyAlignment="1">
      <alignment horizontal="left"/>
    </xf>
    <xf numFmtId="0" fontId="19" fillId="0" borderId="97" xfId="0" applyFont="1" applyFill="1" applyBorder="1" applyAlignment="1">
      <alignment horizontal="left"/>
    </xf>
    <xf numFmtId="0" fontId="19" fillId="0" borderId="101" xfId="0" applyFont="1" applyFill="1" applyBorder="1" applyAlignment="1">
      <alignment horizontal="left"/>
    </xf>
    <xf numFmtId="0" fontId="19" fillId="0" borderId="108" xfId="0" applyFont="1" applyBorder="1" applyAlignment="1" applyProtection="1">
      <alignment horizontal="left" vertical="center" wrapText="1"/>
      <protection hidden="1"/>
    </xf>
    <xf numFmtId="0" fontId="0" fillId="0" borderId="94" xfId="0" applyBorder="1" applyAlignment="1" applyProtection="1">
      <alignment horizontal="left" vertical="center" wrapText="1"/>
      <protection hidden="1"/>
    </xf>
    <xf numFmtId="0" fontId="0" fillId="0" borderId="109" xfId="0" applyBorder="1" applyAlignment="1" applyProtection="1">
      <alignment horizontal="left" vertical="center" wrapText="1"/>
      <protection hidden="1"/>
    </xf>
    <xf numFmtId="1" fontId="69" fillId="0" borderId="100" xfId="0" applyNumberFormat="1" applyFont="1" applyBorder="1" applyAlignment="1" applyProtection="1">
      <alignment horizontal="center" vertical="center" wrapText="1"/>
      <protection hidden="1"/>
    </xf>
    <xf numFmtId="0" fontId="19" fillId="0" borderId="70" xfId="0" applyFont="1" applyBorder="1" applyAlignment="1" applyProtection="1">
      <alignment/>
      <protection hidden="1"/>
    </xf>
    <xf numFmtId="0" fontId="19" fillId="0" borderId="44" xfId="0" applyFont="1" applyBorder="1" applyAlignment="1" applyProtection="1">
      <alignment/>
      <protection hidden="1"/>
    </xf>
    <xf numFmtId="0" fontId="19" fillId="0" borderId="98" xfId="0" applyFont="1" applyBorder="1" applyAlignment="1">
      <alignment horizontal="left"/>
    </xf>
    <xf numFmtId="0" fontId="0" fillId="0" borderId="97" xfId="0" applyBorder="1" applyAlignment="1" applyProtection="1">
      <alignment horizontal="left"/>
      <protection hidden="1"/>
    </xf>
    <xf numFmtId="0" fontId="0" fillId="0" borderId="101" xfId="0" applyBorder="1" applyAlignment="1" applyProtection="1">
      <alignment horizontal="left"/>
      <protection hidden="1"/>
    </xf>
    <xf numFmtId="0" fontId="19" fillId="0" borderId="98" xfId="0" applyFont="1" applyBorder="1" applyAlignment="1" applyProtection="1">
      <alignment horizontal="left"/>
      <protection hidden="1"/>
    </xf>
    <xf numFmtId="0" fontId="0" fillId="0" borderId="97" xfId="0" applyBorder="1" applyAlignment="1">
      <alignment horizontal="left"/>
    </xf>
    <xf numFmtId="0" fontId="0" fillId="0" borderId="101" xfId="0" applyBorder="1" applyAlignment="1">
      <alignment horizontal="left"/>
    </xf>
    <xf numFmtId="1" fontId="19" fillId="0" borderId="66" xfId="0" applyNumberFormat="1" applyFont="1" applyBorder="1" applyAlignment="1" applyProtection="1">
      <alignment/>
      <protection hidden="1"/>
    </xf>
    <xf numFmtId="0" fontId="19" fillId="0" borderId="108" xfId="0" applyFont="1" applyBorder="1" applyAlignment="1">
      <alignment horizontal="left"/>
    </xf>
    <xf numFmtId="0" fontId="19" fillId="0" borderId="108" xfId="0" applyFont="1" applyBorder="1" applyAlignment="1" applyProtection="1">
      <alignment horizontal="left"/>
      <protection hidden="1"/>
    </xf>
    <xf numFmtId="0" fontId="19" fillId="0" borderId="94" xfId="0" applyFont="1" applyBorder="1" applyAlignment="1">
      <alignment horizontal="left"/>
    </xf>
    <xf numFmtId="0" fontId="19" fillId="0" borderId="109" xfId="0" applyFont="1" applyBorder="1" applyAlignment="1">
      <alignment horizontal="left"/>
    </xf>
    <xf numFmtId="0" fontId="19" fillId="0" borderId="97" xfId="0" applyFont="1" applyBorder="1" applyAlignment="1">
      <alignment horizontal="left"/>
    </xf>
    <xf numFmtId="0" fontId="19" fillId="0" borderId="101" xfId="0" applyFont="1" applyBorder="1" applyAlignment="1">
      <alignment horizontal="left"/>
    </xf>
    <xf numFmtId="0" fontId="19" fillId="0" borderId="125" xfId="0" applyFont="1" applyBorder="1" applyAlignment="1" applyProtection="1">
      <alignment horizontal="left"/>
      <protection hidden="1"/>
    </xf>
    <xf numFmtId="0" fontId="0" fillId="0" borderId="126" xfId="0" applyBorder="1" applyAlignment="1">
      <alignment horizontal="left"/>
    </xf>
    <xf numFmtId="0" fontId="0" fillId="0" borderId="127" xfId="0" applyBorder="1" applyAlignment="1">
      <alignment horizontal="left"/>
    </xf>
    <xf numFmtId="0" fontId="19" fillId="0" borderId="108" xfId="0" applyFont="1" applyBorder="1" applyAlignment="1" applyProtection="1">
      <alignment/>
      <protection hidden="1"/>
    </xf>
    <xf numFmtId="0" fontId="19" fillId="0" borderId="30" xfId="0" applyFont="1" applyBorder="1" applyAlignment="1" applyProtection="1">
      <alignment/>
      <protection hidden="1"/>
    </xf>
    <xf numFmtId="0" fontId="19" fillId="0" borderId="33" xfId="0" applyFont="1" applyBorder="1" applyAlignment="1" applyProtection="1">
      <alignment/>
      <protection hidden="1"/>
    </xf>
    <xf numFmtId="0" fontId="19" fillId="0" borderId="56" xfId="0" applyFont="1" applyBorder="1" applyAlignment="1" applyProtection="1">
      <alignment/>
      <protection hidden="1"/>
    </xf>
    <xf numFmtId="0" fontId="19" fillId="0" borderId="32" xfId="0" applyFont="1" applyBorder="1" applyAlignment="1" applyProtection="1">
      <alignment/>
      <protection hidden="1"/>
    </xf>
    <xf numFmtId="1" fontId="74" fillId="0" borderId="128" xfId="0" applyNumberFormat="1" applyFont="1" applyBorder="1" applyAlignment="1" applyProtection="1">
      <alignment horizontal="center" vertical="center" wrapText="1"/>
      <protection hidden="1"/>
    </xf>
    <xf numFmtId="1" fontId="69" fillId="0" borderId="129" xfId="0" applyNumberFormat="1" applyFont="1" applyBorder="1" applyAlignment="1" applyProtection="1">
      <alignment horizontal="center" vertical="center" wrapText="1"/>
      <protection hidden="1"/>
    </xf>
    <xf numFmtId="1" fontId="69" fillId="0" borderId="130" xfId="0" applyNumberFormat="1" applyFont="1" applyBorder="1" applyAlignment="1" applyProtection="1">
      <alignment horizontal="center" vertical="center" wrapText="1"/>
      <protection hidden="1"/>
    </xf>
    <xf numFmtId="1" fontId="69" fillId="0" borderId="131" xfId="0" applyNumberFormat="1" applyFont="1" applyBorder="1" applyAlignment="1" applyProtection="1">
      <alignment horizontal="center" vertical="center" wrapText="1"/>
      <protection hidden="1"/>
    </xf>
    <xf numFmtId="1" fontId="75" fillId="0" borderId="128" xfId="0" applyNumberFormat="1" applyFont="1" applyBorder="1" applyAlignment="1" applyProtection="1">
      <alignment horizontal="center" vertical="center" wrapText="1"/>
      <protection hidden="1"/>
    </xf>
    <xf numFmtId="9" fontId="76" fillId="0" borderId="128" xfId="0" applyNumberFormat="1" applyFont="1" applyBorder="1" applyAlignment="1" applyProtection="1">
      <alignment horizontal="center" vertical="center" wrapText="1"/>
      <protection hidden="1"/>
    </xf>
    <xf numFmtId="0" fontId="19" fillId="0" borderId="30" xfId="0" applyFont="1" applyBorder="1" applyAlignment="1" applyProtection="1">
      <alignment horizontal="centerContinuous"/>
      <protection hidden="1"/>
    </xf>
    <xf numFmtId="0" fontId="19" fillId="0" borderId="33" xfId="0" applyFont="1" applyBorder="1" applyAlignment="1" applyProtection="1">
      <alignment horizontal="centerContinuous"/>
      <protection hidden="1"/>
    </xf>
    <xf numFmtId="1" fontId="74" fillId="0" borderId="36" xfId="0" applyNumberFormat="1" applyFont="1" applyBorder="1" applyAlignment="1" applyProtection="1">
      <alignment horizontal="center" vertical="center" wrapText="1"/>
      <protection hidden="1"/>
    </xf>
    <xf numFmtId="0" fontId="0" fillId="0" borderId="94" xfId="0" applyBorder="1" applyAlignment="1">
      <alignment horizontal="left"/>
    </xf>
    <xf numFmtId="0" fontId="0" fillId="0" borderId="109" xfId="0" applyBorder="1" applyAlignment="1">
      <alignment horizontal="left"/>
    </xf>
    <xf numFmtId="0" fontId="19" fillId="0" borderId="132" xfId="0" applyFont="1" applyBorder="1" applyAlignment="1" applyProtection="1">
      <alignment horizontal="centerContinuous"/>
      <protection hidden="1"/>
    </xf>
    <xf numFmtId="0" fontId="19" fillId="0" borderId="133" xfId="0" applyFont="1" applyBorder="1" applyAlignment="1" applyProtection="1">
      <alignment horizontal="centerContinuous"/>
      <protection hidden="1"/>
    </xf>
    <xf numFmtId="0" fontId="19" fillId="0" borderId="24" xfId="0" applyFont="1" applyBorder="1" applyAlignment="1" applyProtection="1">
      <alignment horizontal="centerContinuous"/>
      <protection hidden="1"/>
    </xf>
    <xf numFmtId="0" fontId="19" fillId="0" borderId="114" xfId="0" applyFont="1" applyBorder="1" applyAlignment="1" applyProtection="1">
      <alignment/>
      <protection hidden="1"/>
    </xf>
    <xf numFmtId="0" fontId="19" fillId="0" borderId="101" xfId="0" applyFont="1" applyBorder="1" applyAlignment="1" applyProtection="1">
      <alignment/>
      <protection hidden="1"/>
    </xf>
    <xf numFmtId="0" fontId="19" fillId="0" borderId="97" xfId="0" applyFont="1" applyBorder="1" applyAlignment="1" applyProtection="1">
      <alignment/>
      <protection hidden="1"/>
    </xf>
    <xf numFmtId="0" fontId="19" fillId="0" borderId="116" xfId="0" applyFont="1" applyBorder="1" applyAlignment="1">
      <alignment horizontal="left"/>
    </xf>
    <xf numFmtId="0" fontId="19" fillId="0" borderId="116" xfId="0" applyFont="1" applyBorder="1" applyAlignment="1" applyProtection="1">
      <alignment horizontal="left"/>
      <protection hidden="1"/>
    </xf>
    <xf numFmtId="0" fontId="0" fillId="0" borderId="117" xfId="0" applyBorder="1" applyAlignment="1">
      <alignment horizontal="left"/>
    </xf>
    <xf numFmtId="0" fontId="0" fillId="0" borderId="118" xfId="0" applyBorder="1" applyAlignment="1">
      <alignment horizontal="left"/>
    </xf>
    <xf numFmtId="0" fontId="20" fillId="35" borderId="45" xfId="0" applyFont="1" applyFill="1" applyBorder="1" applyAlignment="1" applyProtection="1">
      <alignment horizontal="centerContinuous"/>
      <protection hidden="1"/>
    </xf>
    <xf numFmtId="0" fontId="20" fillId="35" borderId="24" xfId="0" applyFont="1" applyFill="1" applyBorder="1" applyAlignment="1" applyProtection="1">
      <alignment horizontal="centerContinuous"/>
      <protection hidden="1"/>
    </xf>
    <xf numFmtId="0" fontId="19" fillId="35" borderId="24" xfId="0" applyFont="1" applyFill="1" applyBorder="1" applyAlignment="1" applyProtection="1">
      <alignment horizontal="centerContinuous"/>
      <protection hidden="1"/>
    </xf>
    <xf numFmtId="0" fontId="19" fillId="35" borderId="25" xfId="0" applyFont="1" applyFill="1" applyBorder="1" applyAlignment="1" applyProtection="1">
      <alignment horizontal="centerContinuous"/>
      <protection hidden="1"/>
    </xf>
    <xf numFmtId="0" fontId="19" fillId="0" borderId="108" xfId="0" applyFont="1" applyBorder="1" applyAlignment="1">
      <alignment/>
    </xf>
    <xf numFmtId="0" fontId="19" fillId="0" borderId="98" xfId="0" applyFont="1" applyBorder="1" applyAlignment="1" applyProtection="1">
      <alignment/>
      <protection hidden="1"/>
    </xf>
    <xf numFmtId="0" fontId="19" fillId="0" borderId="116" xfId="0" applyFont="1" applyBorder="1" applyAlignment="1" applyProtection="1">
      <alignment/>
      <protection hidden="1"/>
    </xf>
    <xf numFmtId="1" fontId="69" fillId="0" borderId="127" xfId="0" applyNumberFormat="1" applyFont="1" applyBorder="1" applyAlignment="1" applyProtection="1">
      <alignment horizontal="center" vertical="center" wrapText="1"/>
      <protection hidden="1"/>
    </xf>
    <xf numFmtId="1" fontId="69" fillId="0" borderId="134" xfId="0" applyNumberFormat="1" applyFont="1" applyBorder="1" applyAlignment="1" applyProtection="1">
      <alignment horizontal="center" vertical="center" wrapText="1"/>
      <protection hidden="1"/>
    </xf>
    <xf numFmtId="1" fontId="69" fillId="0" borderId="135" xfId="0" applyNumberFormat="1" applyFont="1" applyBorder="1" applyAlignment="1" applyProtection="1">
      <alignment horizontal="center" vertical="center" wrapText="1"/>
      <protection hidden="1"/>
    </xf>
    <xf numFmtId="0" fontId="19" fillId="42" borderId="48" xfId="0" applyFont="1" applyFill="1" applyBorder="1" applyAlignment="1" applyProtection="1">
      <alignment horizontal="centerContinuous"/>
      <protection hidden="1"/>
    </xf>
    <xf numFmtId="0" fontId="19" fillId="42" borderId="49" xfId="0" applyFont="1" applyFill="1" applyBorder="1" applyAlignment="1" applyProtection="1">
      <alignment horizontal="centerContinuous"/>
      <protection hidden="1"/>
    </xf>
    <xf numFmtId="0" fontId="24" fillId="42" borderId="48" xfId="0" applyFont="1" applyFill="1" applyBorder="1" applyAlignment="1" applyProtection="1">
      <alignment horizontal="centerContinuous"/>
      <protection hidden="1"/>
    </xf>
    <xf numFmtId="0" fontId="24" fillId="42" borderId="49" xfId="0" applyFont="1" applyFill="1" applyBorder="1" applyAlignment="1" applyProtection="1">
      <alignment horizontal="centerContinuous"/>
      <protection hidden="1"/>
    </xf>
    <xf numFmtId="0" fontId="24" fillId="42" borderId="50" xfId="0" applyFont="1" applyFill="1" applyBorder="1" applyAlignment="1" applyProtection="1">
      <alignment horizontal="centerContinuous"/>
      <protection hidden="1"/>
    </xf>
    <xf numFmtId="0" fontId="77" fillId="35" borderId="81" xfId="0" applyFont="1" applyFill="1" applyBorder="1" applyAlignment="1" applyProtection="1">
      <alignment horizontal="center"/>
      <protection hidden="1"/>
    </xf>
    <xf numFmtId="0" fontId="19" fillId="0" borderId="136" xfId="0" applyFont="1" applyBorder="1" applyAlignment="1" applyProtection="1">
      <alignment horizontal="left"/>
      <protection hidden="1"/>
    </xf>
    <xf numFmtId="0" fontId="19" fillId="0" borderId="137" xfId="0" applyFont="1" applyBorder="1" applyAlignment="1">
      <alignment horizontal="left"/>
    </xf>
    <xf numFmtId="0" fontId="19" fillId="0" borderId="138" xfId="0" applyFont="1" applyBorder="1" applyAlignment="1">
      <alignment horizontal="left"/>
    </xf>
    <xf numFmtId="0" fontId="19" fillId="0" borderId="125" xfId="0" applyFont="1" applyBorder="1" applyAlignment="1">
      <alignment horizontal="left"/>
    </xf>
    <xf numFmtId="0" fontId="19" fillId="0" borderId="126" xfId="0" applyFont="1" applyBorder="1" applyAlignment="1">
      <alignment horizontal="left"/>
    </xf>
    <xf numFmtId="0" fontId="19" fillId="0" borderId="127" xfId="0" applyFont="1" applyBorder="1" applyAlignment="1">
      <alignment horizontal="left"/>
    </xf>
    <xf numFmtId="1" fontId="69" fillId="0" borderId="139" xfId="0" applyNumberFormat="1" applyFont="1" applyBorder="1" applyAlignment="1" applyProtection="1">
      <alignment horizontal="center" vertical="center" wrapText="1"/>
      <protection hidden="1"/>
    </xf>
    <xf numFmtId="1" fontId="69" fillId="0" borderId="140" xfId="0" applyNumberFormat="1" applyFont="1" applyBorder="1" applyAlignment="1" applyProtection="1">
      <alignment horizontal="center" vertical="center" wrapText="1"/>
      <protection hidden="1"/>
    </xf>
    <xf numFmtId="1" fontId="69" fillId="0" borderId="141" xfId="0" applyNumberFormat="1" applyFont="1" applyBorder="1" applyAlignment="1" applyProtection="1">
      <alignment horizontal="center" vertical="center" wrapText="1"/>
      <protection hidden="1"/>
    </xf>
    <xf numFmtId="1" fontId="69" fillId="0" borderId="142" xfId="0" applyNumberFormat="1" applyFont="1" applyBorder="1" applyAlignment="1" applyProtection="1">
      <alignment horizontal="center" vertical="center" wrapText="1"/>
      <protection hidden="1"/>
    </xf>
    <xf numFmtId="0" fontId="19" fillId="0" borderId="143" xfId="0" applyFont="1" applyBorder="1" applyAlignment="1" applyProtection="1">
      <alignment horizontal="left"/>
      <protection hidden="1"/>
    </xf>
    <xf numFmtId="0" fontId="19" fillId="0" borderId="26" xfId="0" applyFont="1" applyBorder="1" applyAlignment="1" applyProtection="1">
      <alignment horizontal="left"/>
      <protection hidden="1"/>
    </xf>
    <xf numFmtId="0" fontId="19" fillId="0" borderId="26" xfId="0" applyFont="1" applyBorder="1" applyAlignment="1">
      <alignment horizontal="left"/>
    </xf>
    <xf numFmtId="0" fontId="22" fillId="0" borderId="18" xfId="0" applyFont="1" applyBorder="1" applyAlignment="1">
      <alignment/>
    </xf>
    <xf numFmtId="0" fontId="22" fillId="0" borderId="40" xfId="0" applyFont="1" applyBorder="1" applyAlignment="1">
      <alignment/>
    </xf>
    <xf numFmtId="0" fontId="22" fillId="0" borderId="19" xfId="0" applyFont="1" applyBorder="1" applyAlignment="1">
      <alignment/>
    </xf>
    <xf numFmtId="0" fontId="22" fillId="0" borderId="42" xfId="0" applyFont="1" applyBorder="1" applyAlignment="1">
      <alignment/>
    </xf>
    <xf numFmtId="0" fontId="0" fillId="0" borderId="0" xfId="0" applyAlignment="1">
      <alignment/>
    </xf>
    <xf numFmtId="0" fontId="84" fillId="0" borderId="47" xfId="0" applyFont="1" applyBorder="1" applyAlignment="1">
      <alignment horizontal="center" vertical="center" wrapText="1"/>
    </xf>
    <xf numFmtId="0" fontId="85" fillId="44" borderId="0" xfId="0" applyFont="1" applyFill="1" applyAlignment="1">
      <alignment horizontal="left" vertical="center"/>
    </xf>
    <xf numFmtId="0" fontId="86" fillId="44" borderId="81" xfId="0" applyFont="1" applyFill="1" applyBorder="1" applyAlignment="1">
      <alignment vertical="center" wrapText="1"/>
    </xf>
    <xf numFmtId="0" fontId="87" fillId="45" borderId="47" xfId="0" applyFont="1" applyFill="1" applyBorder="1" applyAlignment="1" applyProtection="1">
      <alignment vertical="center" wrapText="1"/>
      <protection locked="0"/>
    </xf>
    <xf numFmtId="0" fontId="88" fillId="0" borderId="0" xfId="0" applyFont="1" applyAlignment="1">
      <alignment vertical="center"/>
    </xf>
    <xf numFmtId="0" fontId="86" fillId="44" borderId="36" xfId="0" applyFont="1" applyFill="1" applyBorder="1" applyAlignment="1">
      <alignment vertical="center" wrapText="1"/>
    </xf>
    <xf numFmtId="0" fontId="80" fillId="0" borderId="81" xfId="0" applyFont="1" applyBorder="1" applyAlignment="1">
      <alignment horizontal="justify" vertical="center" wrapText="1"/>
    </xf>
    <xf numFmtId="0" fontId="80" fillId="45" borderId="50" xfId="0" applyFont="1" applyFill="1" applyBorder="1" applyAlignment="1" applyProtection="1">
      <alignment vertical="center" wrapText="1"/>
      <protection/>
    </xf>
    <xf numFmtId="0" fontId="80" fillId="0" borderId="36" xfId="0" applyFont="1" applyBorder="1" applyAlignment="1">
      <alignment vertical="center" wrapText="1"/>
    </xf>
    <xf numFmtId="0" fontId="80" fillId="45" borderId="47" xfId="0" applyFont="1" applyFill="1" applyBorder="1" applyAlignment="1" applyProtection="1">
      <alignment vertical="center" wrapText="1"/>
      <protection/>
    </xf>
    <xf numFmtId="0" fontId="80" fillId="0" borderId="0" xfId="0" applyFont="1" applyAlignment="1">
      <alignment horizontal="left" vertical="center"/>
    </xf>
    <xf numFmtId="0" fontId="80" fillId="0" borderId="0" xfId="0" applyFont="1" applyAlignment="1">
      <alignment horizontal="justify" vertical="center"/>
    </xf>
    <xf numFmtId="0" fontId="89" fillId="44" borderId="36" xfId="0" applyFont="1" applyFill="1" applyBorder="1" applyAlignment="1">
      <alignment horizontal="center" vertical="center" wrapText="1"/>
    </xf>
    <xf numFmtId="0" fontId="86" fillId="44" borderId="36" xfId="0" applyFont="1" applyFill="1" applyBorder="1" applyAlignment="1">
      <alignment horizontal="center" vertical="center" wrapText="1"/>
    </xf>
    <xf numFmtId="0" fontId="90" fillId="0" borderId="0" xfId="0" applyFont="1" applyFill="1" applyAlignment="1">
      <alignment vertical="center" wrapText="1"/>
    </xf>
    <xf numFmtId="0" fontId="80" fillId="0" borderId="0" xfId="0" applyFont="1" applyFill="1" applyBorder="1" applyAlignment="1" applyProtection="1">
      <alignment vertical="center"/>
      <protection/>
    </xf>
    <xf numFmtId="0" fontId="90" fillId="0" borderId="0" xfId="0" applyFont="1" applyFill="1" applyBorder="1" applyAlignment="1" applyProtection="1">
      <alignment vertical="center" wrapText="1"/>
      <protection/>
    </xf>
    <xf numFmtId="0" fontId="80" fillId="0" borderId="0" xfId="0" applyFont="1" applyFill="1" applyBorder="1" applyAlignment="1" applyProtection="1">
      <alignment vertical="center" wrapText="1"/>
      <protection/>
    </xf>
    <xf numFmtId="0" fontId="80" fillId="0" borderId="0" xfId="0" applyFont="1" applyFill="1" applyAlignment="1" applyProtection="1">
      <alignment vertical="center"/>
      <protection/>
    </xf>
    <xf numFmtId="0" fontId="79" fillId="0" borderId="0" xfId="0" applyFont="1" applyFill="1" applyAlignment="1" applyProtection="1">
      <alignment vertical="center"/>
      <protection/>
    </xf>
    <xf numFmtId="0" fontId="80" fillId="0" borderId="0" xfId="0" applyFont="1" applyFill="1" applyAlignment="1" applyProtection="1">
      <alignment vertical="center"/>
      <protection locked="0"/>
    </xf>
    <xf numFmtId="0" fontId="81" fillId="0" borderId="0" xfId="0" applyFont="1" applyFill="1" applyAlignment="1">
      <alignment vertical="center" wrapText="1"/>
    </xf>
    <xf numFmtId="0" fontId="0" fillId="0" borderId="0" xfId="0" applyFill="1" applyAlignment="1">
      <alignment/>
    </xf>
    <xf numFmtId="0" fontId="81" fillId="0" borderId="0" xfId="0" applyFont="1" applyFill="1" applyAlignment="1">
      <alignment wrapText="1"/>
    </xf>
    <xf numFmtId="0" fontId="84" fillId="0" borderId="46" xfId="0" applyFont="1" applyFill="1" applyBorder="1" applyAlignment="1">
      <alignment horizontal="center" vertical="center" wrapText="1"/>
    </xf>
    <xf numFmtId="0" fontId="41" fillId="33" borderId="0" xfId="0" applyFont="1" applyFill="1" applyAlignment="1" applyProtection="1">
      <alignment horizontal="center"/>
      <protection hidden="1"/>
    </xf>
    <xf numFmtId="0" fontId="26" fillId="33" borderId="0" xfId="0" applyFont="1" applyFill="1" applyAlignment="1" applyProtection="1">
      <alignment horizontal="center"/>
      <protection hidden="1"/>
    </xf>
    <xf numFmtId="0" fontId="48" fillId="0" borderId="0" xfId="0" applyFont="1" applyAlignment="1" applyProtection="1">
      <alignment horizontal="center"/>
      <protection hidden="1"/>
    </xf>
    <xf numFmtId="0" fontId="18" fillId="33" borderId="0" xfId="0" applyFont="1" applyFill="1" applyAlignment="1" applyProtection="1">
      <alignment horizontal="center"/>
      <protection hidden="1"/>
    </xf>
    <xf numFmtId="0" fontId="19" fillId="0" borderId="98" xfId="0" applyFont="1" applyBorder="1" applyAlignment="1" applyProtection="1">
      <alignment horizontal="center" vertical="center"/>
      <protection hidden="1" locked="0"/>
    </xf>
    <xf numFmtId="0" fontId="19" fillId="0" borderId="97" xfId="0" applyFont="1" applyBorder="1" applyAlignment="1" applyProtection="1">
      <alignment horizontal="center" vertical="center"/>
      <protection hidden="1" locked="0"/>
    </xf>
    <xf numFmtId="0" fontId="19" fillId="0" borderId="99" xfId="0" applyFont="1" applyBorder="1" applyAlignment="1" applyProtection="1">
      <alignment horizontal="center" vertical="center"/>
      <protection hidden="1" locked="0"/>
    </xf>
    <xf numFmtId="0" fontId="19" fillId="35" borderId="73" xfId="0" applyNumberFormat="1" applyFont="1" applyFill="1" applyBorder="1" applyAlignment="1" applyProtection="1">
      <alignment horizontal="center" vertical="center" wrapText="1"/>
      <protection hidden="1"/>
    </xf>
    <xf numFmtId="0" fontId="19" fillId="35" borderId="57" xfId="0" applyNumberFormat="1" applyFont="1" applyFill="1" applyBorder="1" applyAlignment="1" applyProtection="1">
      <alignment horizontal="center" vertical="center" wrapText="1"/>
      <protection hidden="1"/>
    </xf>
    <xf numFmtId="0" fontId="21" fillId="0" borderId="90" xfId="0" applyFont="1" applyBorder="1" applyAlignment="1" applyProtection="1">
      <alignment horizontal="center" vertical="center" wrapText="1"/>
      <protection hidden="1" locked="0"/>
    </xf>
    <xf numFmtId="0" fontId="0" fillId="0" borderId="122" xfId="0" applyBorder="1" applyAlignment="1" applyProtection="1">
      <alignment horizontal="center" vertical="center" wrapText="1"/>
      <protection hidden="1" locked="0"/>
    </xf>
    <xf numFmtId="0" fontId="0" fillId="0" borderId="92" xfId="0" applyBorder="1" applyAlignment="1" applyProtection="1">
      <alignment horizontal="center" vertical="center" wrapText="1"/>
      <protection hidden="1" locked="0"/>
    </xf>
    <xf numFmtId="0" fontId="19" fillId="0" borderId="144" xfId="0" applyFont="1" applyBorder="1" applyAlignment="1" applyProtection="1">
      <alignment horizontal="center" vertical="center"/>
      <protection hidden="1" locked="0"/>
    </xf>
    <xf numFmtId="0" fontId="19" fillId="0" borderId="145" xfId="0" applyFont="1" applyBorder="1" applyAlignment="1" applyProtection="1">
      <alignment horizontal="center" vertical="center"/>
      <protection hidden="1" locked="0"/>
    </xf>
    <xf numFmtId="0" fontId="19" fillId="0" borderId="146" xfId="0" applyFont="1" applyBorder="1" applyAlignment="1" applyProtection="1">
      <alignment horizontal="center" vertical="center"/>
      <protection hidden="1" locked="0"/>
    </xf>
    <xf numFmtId="0" fontId="19" fillId="0" borderId="48" xfId="0" applyFont="1" applyBorder="1" applyAlignment="1" applyProtection="1">
      <alignment horizontal="center"/>
      <protection hidden="1"/>
    </xf>
    <xf numFmtId="0" fontId="19" fillId="0" borderId="49" xfId="0" applyFont="1" applyBorder="1" applyAlignment="1" applyProtection="1">
      <alignment horizontal="center"/>
      <protection hidden="1"/>
    </xf>
    <xf numFmtId="0" fontId="19" fillId="0" borderId="50" xfId="0" applyFont="1" applyBorder="1" applyAlignment="1" applyProtection="1">
      <alignment horizontal="center"/>
      <protection hidden="1"/>
    </xf>
    <xf numFmtId="0" fontId="34" fillId="33" borderId="30" xfId="0" applyFont="1" applyFill="1" applyBorder="1" applyAlignment="1" applyProtection="1">
      <alignment horizontal="center"/>
      <protection hidden="1"/>
    </xf>
    <xf numFmtId="0" fontId="34" fillId="33" borderId="33" xfId="0" applyFont="1" applyFill="1" applyBorder="1" applyAlignment="1" applyProtection="1">
      <alignment horizontal="center"/>
      <protection hidden="1"/>
    </xf>
    <xf numFmtId="0" fontId="34" fillId="33" borderId="105" xfId="0" applyFont="1" applyFill="1" applyBorder="1" applyAlignment="1" applyProtection="1">
      <alignment horizontal="center"/>
      <protection hidden="1"/>
    </xf>
    <xf numFmtId="0" fontId="21" fillId="0" borderId="90" xfId="0" applyFont="1" applyBorder="1" applyAlignment="1" applyProtection="1">
      <alignment horizontal="center" vertical="center"/>
      <protection hidden="1" locked="0"/>
    </xf>
    <xf numFmtId="0" fontId="21" fillId="0" borderId="122" xfId="0" applyFont="1" applyBorder="1" applyAlignment="1" applyProtection="1">
      <alignment horizontal="center" vertical="center"/>
      <protection hidden="1" locked="0"/>
    </xf>
    <xf numFmtId="0" fontId="21" fillId="0" borderId="147" xfId="0" applyFont="1" applyBorder="1" applyAlignment="1" applyProtection="1">
      <alignment horizontal="center" vertical="center"/>
      <protection hidden="1" locked="0"/>
    </xf>
    <xf numFmtId="0" fontId="31" fillId="0" borderId="98" xfId="0" applyFont="1" applyFill="1" applyBorder="1" applyAlignment="1" applyProtection="1">
      <alignment horizontal="center" vertical="center"/>
      <protection hidden="1" locked="0"/>
    </xf>
    <xf numFmtId="0" fontId="31" fillId="0" borderId="97" xfId="0" applyFont="1" applyFill="1" applyBorder="1" applyAlignment="1" applyProtection="1">
      <alignment horizontal="center" vertical="center"/>
      <protection hidden="1" locked="0"/>
    </xf>
    <xf numFmtId="0" fontId="31" fillId="0" borderId="103" xfId="0" applyFont="1" applyFill="1" applyBorder="1" applyAlignment="1" applyProtection="1">
      <alignment horizontal="center" vertical="center"/>
      <protection hidden="1" locked="0"/>
    </xf>
    <xf numFmtId="0" fontId="27" fillId="33" borderId="30" xfId="0" applyFont="1" applyFill="1" applyBorder="1" applyAlignment="1" applyProtection="1">
      <alignment horizontal="center"/>
      <protection hidden="1"/>
    </xf>
    <xf numFmtId="0" fontId="27" fillId="33" borderId="33" xfId="0" applyFont="1" applyFill="1" applyBorder="1" applyAlignment="1" applyProtection="1">
      <alignment horizontal="center"/>
      <protection hidden="1"/>
    </xf>
    <xf numFmtId="0" fontId="27" fillId="33" borderId="47" xfId="0" applyFont="1" applyFill="1" applyBorder="1" applyAlignment="1" applyProtection="1">
      <alignment horizontal="center"/>
      <protection hidden="1"/>
    </xf>
    <xf numFmtId="0" fontId="19" fillId="0" borderId="38" xfId="0" applyFont="1" applyBorder="1" applyAlignment="1" applyProtection="1">
      <alignment horizontal="left" vertical="center" wrapText="1"/>
      <protection locked="0"/>
    </xf>
    <xf numFmtId="0" fontId="19" fillId="0" borderId="18" xfId="0" applyFont="1" applyBorder="1" applyAlignment="1" applyProtection="1">
      <alignment horizontal="left" vertical="center" wrapText="1"/>
      <protection locked="0"/>
    </xf>
    <xf numFmtId="0" fontId="19" fillId="0" borderId="40" xfId="0" applyFont="1" applyBorder="1" applyAlignment="1" applyProtection="1">
      <alignment horizontal="left" vertical="center" wrapText="1"/>
      <protection locked="0"/>
    </xf>
    <xf numFmtId="0" fontId="19" fillId="0" borderId="43" xfId="0" applyFont="1" applyBorder="1" applyAlignment="1" applyProtection="1">
      <alignment horizontal="left" vertical="center" wrapText="1"/>
      <protection locked="0"/>
    </xf>
    <xf numFmtId="0" fontId="19" fillId="0" borderId="0" xfId="0" applyFont="1" applyBorder="1" applyAlignment="1" applyProtection="1">
      <alignment horizontal="left" vertical="center" wrapText="1"/>
      <protection locked="0"/>
    </xf>
    <xf numFmtId="0" fontId="19" fillId="0" borderId="44" xfId="0" applyFont="1" applyBorder="1" applyAlignment="1" applyProtection="1">
      <alignment horizontal="left" vertical="center" wrapText="1"/>
      <protection locked="0"/>
    </xf>
    <xf numFmtId="0" fontId="19" fillId="0" borderId="20" xfId="0" applyFont="1" applyBorder="1" applyAlignment="1" applyProtection="1">
      <alignment horizontal="left" vertical="center" wrapText="1"/>
      <protection locked="0"/>
    </xf>
    <xf numFmtId="0" fontId="19" fillId="0" borderId="19"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22" fillId="0" borderId="38" xfId="0" applyFont="1" applyBorder="1" applyAlignment="1">
      <alignment horizontal="center"/>
    </xf>
    <xf numFmtId="0" fontId="22" fillId="0" borderId="18" xfId="0" applyFont="1" applyBorder="1" applyAlignment="1">
      <alignment horizontal="center"/>
    </xf>
    <xf numFmtId="0" fontId="22" fillId="0" borderId="40" xfId="0" applyFont="1" applyBorder="1" applyAlignment="1">
      <alignment horizontal="center"/>
    </xf>
    <xf numFmtId="0" fontId="22" fillId="0" borderId="20" xfId="0" applyFont="1" applyBorder="1" applyAlignment="1">
      <alignment horizontal="center"/>
    </xf>
    <xf numFmtId="0" fontId="22" fillId="0" borderId="19" xfId="0" applyFont="1" applyBorder="1" applyAlignment="1">
      <alignment horizontal="center"/>
    </xf>
    <xf numFmtId="0" fontId="22" fillId="0" borderId="42" xfId="0" applyFont="1" applyBorder="1" applyAlignment="1">
      <alignment horizontal="center"/>
    </xf>
    <xf numFmtId="0" fontId="22" fillId="0" borderId="38" xfId="0" applyFont="1" applyBorder="1" applyAlignment="1" applyProtection="1">
      <alignment horizontal="center"/>
      <protection locked="0"/>
    </xf>
    <xf numFmtId="0" fontId="22" fillId="0" borderId="18" xfId="0" applyFont="1" applyBorder="1" applyAlignment="1" applyProtection="1">
      <alignment horizontal="center"/>
      <protection locked="0"/>
    </xf>
    <xf numFmtId="0" fontId="22" fillId="0" borderId="40" xfId="0" applyFont="1" applyBorder="1" applyAlignment="1" applyProtection="1">
      <alignment horizontal="center"/>
      <protection locked="0"/>
    </xf>
    <xf numFmtId="0" fontId="22" fillId="0" borderId="20" xfId="0" applyFont="1" applyBorder="1" applyAlignment="1" applyProtection="1">
      <alignment horizontal="center"/>
      <protection locked="0"/>
    </xf>
    <xf numFmtId="0" fontId="22" fillId="0" borderId="19" xfId="0" applyFont="1" applyBorder="1" applyAlignment="1" applyProtection="1">
      <alignment horizontal="center"/>
      <protection locked="0"/>
    </xf>
    <xf numFmtId="0" fontId="22" fillId="0" borderId="42" xfId="0" applyFont="1" applyBorder="1" applyAlignment="1" applyProtection="1">
      <alignment horizontal="center"/>
      <protection locked="0"/>
    </xf>
    <xf numFmtId="0" fontId="22" fillId="0" borderId="43" xfId="0" applyFont="1" applyBorder="1" applyAlignment="1">
      <alignment horizontal="center"/>
    </xf>
    <xf numFmtId="0" fontId="22" fillId="0" borderId="0" xfId="0" applyFont="1" applyBorder="1" applyAlignment="1">
      <alignment horizontal="center"/>
    </xf>
    <xf numFmtId="0" fontId="22" fillId="0" borderId="44" xfId="0" applyFont="1" applyBorder="1" applyAlignment="1">
      <alignment horizontal="center"/>
    </xf>
    <xf numFmtId="0" fontId="22" fillId="0" borderId="43" xfId="0" applyFont="1" applyBorder="1" applyAlignment="1" applyProtection="1">
      <alignment horizontal="center"/>
      <protection locked="0"/>
    </xf>
    <xf numFmtId="0" fontId="22" fillId="0" borderId="0" xfId="0" applyFont="1" applyBorder="1" applyAlignment="1" applyProtection="1">
      <alignment horizontal="center"/>
      <protection locked="0"/>
    </xf>
    <xf numFmtId="0" fontId="22" fillId="0" borderId="44" xfId="0" applyFont="1" applyBorder="1" applyAlignment="1" applyProtection="1">
      <alignment horizontal="center"/>
      <protection locked="0"/>
    </xf>
    <xf numFmtId="0" fontId="7" fillId="43" borderId="48" xfId="0" applyFont="1" applyFill="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7" fillId="43" borderId="49" xfId="0" applyFont="1" applyFill="1" applyBorder="1" applyAlignment="1">
      <alignment horizontal="center" vertical="center"/>
    </xf>
    <xf numFmtId="0" fontId="7" fillId="43" borderId="50" xfId="0" applyFont="1" applyFill="1" applyBorder="1" applyAlignment="1">
      <alignment horizontal="center" vertical="center"/>
    </xf>
    <xf numFmtId="0" fontId="19" fillId="0" borderId="116" xfId="0" applyFont="1" applyBorder="1" applyAlignment="1">
      <alignment horizontal="left"/>
    </xf>
    <xf numFmtId="0" fontId="0" fillId="0" borderId="117" xfId="0" applyBorder="1" applyAlignment="1">
      <alignment horizontal="left"/>
    </xf>
    <xf numFmtId="0" fontId="0" fillId="0" borderId="118" xfId="0" applyBorder="1" applyAlignment="1">
      <alignment horizontal="left"/>
    </xf>
    <xf numFmtId="0" fontId="19" fillId="0" borderId="98" xfId="0" applyFont="1" applyBorder="1" applyAlignment="1">
      <alignment horizontal="left"/>
    </xf>
    <xf numFmtId="0" fontId="19" fillId="0" borderId="97" xfId="0" applyFont="1" applyBorder="1" applyAlignment="1">
      <alignment horizontal="left"/>
    </xf>
    <xf numFmtId="0" fontId="19" fillId="0" borderId="101" xfId="0" applyFont="1" applyBorder="1" applyAlignment="1">
      <alignment horizontal="left"/>
    </xf>
    <xf numFmtId="0" fontId="0" fillId="0" borderId="97" xfId="0" applyBorder="1" applyAlignment="1">
      <alignment horizontal="left"/>
    </xf>
    <xf numFmtId="0" fontId="0" fillId="0" borderId="101" xfId="0" applyBorder="1" applyAlignment="1">
      <alignment horizontal="left"/>
    </xf>
    <xf numFmtId="0" fontId="72" fillId="46" borderId="48" xfId="0" applyFont="1" applyFill="1" applyBorder="1" applyAlignment="1" applyProtection="1">
      <alignment horizontal="center" vertical="center" wrapText="1"/>
      <protection hidden="1"/>
    </xf>
    <xf numFmtId="0" fontId="71" fillId="44" borderId="49" xfId="0" applyFont="1" applyFill="1" applyBorder="1" applyAlignment="1" applyProtection="1">
      <alignment horizontal="center"/>
      <protection hidden="1"/>
    </xf>
    <xf numFmtId="0" fontId="71" fillId="44" borderId="50" xfId="0" applyFont="1" applyFill="1" applyBorder="1" applyAlignment="1" applyProtection="1">
      <alignment horizontal="center"/>
      <protection hidden="1"/>
    </xf>
    <xf numFmtId="0" fontId="73" fillId="0" borderId="48" xfId="0" applyFont="1" applyFill="1" applyBorder="1" applyAlignment="1" applyProtection="1">
      <alignment horizontal="center" vertical="center"/>
      <protection hidden="1"/>
    </xf>
    <xf numFmtId="0" fontId="71" fillId="0" borderId="49" xfId="0" applyFont="1" applyBorder="1" applyAlignment="1" applyProtection="1">
      <alignment/>
      <protection hidden="1"/>
    </xf>
    <xf numFmtId="0" fontId="71" fillId="0" borderId="50" xfId="0" applyFont="1" applyBorder="1" applyAlignment="1" applyProtection="1">
      <alignment/>
      <protection hidden="1"/>
    </xf>
    <xf numFmtId="0" fontId="73" fillId="0" borderId="49" xfId="0" applyFont="1" applyFill="1" applyBorder="1" applyAlignment="1" applyProtection="1">
      <alignment horizontal="center" vertical="center"/>
      <protection hidden="1"/>
    </xf>
    <xf numFmtId="0" fontId="73" fillId="0" borderId="50" xfId="0" applyFont="1" applyFill="1" applyBorder="1" applyAlignment="1" applyProtection="1">
      <alignment horizontal="center" vertical="center"/>
      <protection hidden="1"/>
    </xf>
    <xf numFmtId="0" fontId="20" fillId="35" borderId="48" xfId="0" applyFont="1" applyFill="1" applyBorder="1" applyAlignment="1" applyProtection="1">
      <alignment horizontal="center"/>
      <protection hidden="1"/>
    </xf>
    <xf numFmtId="0" fontId="20" fillId="35" borderId="49" xfId="0" applyFont="1" applyFill="1" applyBorder="1" applyAlignment="1" applyProtection="1">
      <alignment horizontal="center"/>
      <protection hidden="1"/>
    </xf>
    <xf numFmtId="0" fontId="20" fillId="35" borderId="50" xfId="0" applyFont="1" applyFill="1" applyBorder="1" applyAlignment="1" applyProtection="1">
      <alignment horizontal="center"/>
      <protection hidden="1"/>
    </xf>
    <xf numFmtId="0" fontId="19" fillId="0" borderId="108" xfId="0" applyFont="1" applyBorder="1" applyAlignment="1">
      <alignment horizontal="left"/>
    </xf>
    <xf numFmtId="0" fontId="19" fillId="0" borderId="94" xfId="0" applyFont="1" applyBorder="1" applyAlignment="1">
      <alignment horizontal="left"/>
    </xf>
    <xf numFmtId="0" fontId="19" fillId="0" borderId="109" xfId="0" applyFont="1" applyBorder="1" applyAlignment="1">
      <alignment horizontal="left"/>
    </xf>
    <xf numFmtId="0" fontId="70" fillId="35" borderId="48" xfId="0" applyNumberFormat="1" applyFont="1" applyFill="1" applyBorder="1" applyAlignment="1" applyProtection="1">
      <alignment horizontal="center" vertical="center" wrapText="1"/>
      <protection hidden="1"/>
    </xf>
    <xf numFmtId="0" fontId="70" fillId="35" borderId="49" xfId="0" applyNumberFormat="1" applyFont="1" applyFill="1" applyBorder="1" applyAlignment="1" applyProtection="1">
      <alignment horizontal="center" vertical="center" wrapText="1"/>
      <protection hidden="1"/>
    </xf>
    <xf numFmtId="0" fontId="70" fillId="35" borderId="50" xfId="0" applyNumberFormat="1" applyFont="1" applyFill="1" applyBorder="1" applyAlignment="1" applyProtection="1">
      <alignment horizontal="center" vertical="center" wrapText="1"/>
      <protection hidden="1"/>
    </xf>
    <xf numFmtId="0" fontId="69" fillId="43" borderId="30" xfId="0" applyFont="1" applyFill="1" applyBorder="1" applyAlignment="1" applyProtection="1">
      <alignment horizontal="center" vertical="center"/>
      <protection hidden="1"/>
    </xf>
    <xf numFmtId="0" fontId="71" fillId="0" borderId="33" xfId="0" applyFont="1" applyBorder="1" applyAlignment="1" applyProtection="1">
      <alignment/>
      <protection hidden="1"/>
    </xf>
    <xf numFmtId="0" fontId="71" fillId="0" borderId="47" xfId="0" applyFont="1" applyBorder="1" applyAlignment="1" applyProtection="1">
      <alignment/>
      <protection hidden="1"/>
    </xf>
    <xf numFmtId="0" fontId="69" fillId="43" borderId="26" xfId="0" applyFont="1" applyFill="1" applyBorder="1" applyAlignment="1" applyProtection="1">
      <alignment horizontal="center" vertical="center"/>
      <protection hidden="1"/>
    </xf>
    <xf numFmtId="0" fontId="69" fillId="43" borderId="0" xfId="0" applyFont="1" applyFill="1" applyBorder="1" applyAlignment="1" applyProtection="1">
      <alignment horizontal="center" vertical="center"/>
      <protection hidden="1"/>
    </xf>
    <xf numFmtId="0" fontId="69" fillId="43" borderId="46" xfId="0" applyFont="1" applyFill="1" applyBorder="1" applyAlignment="1" applyProtection="1">
      <alignment horizontal="center" vertical="center"/>
      <protection hidden="1"/>
    </xf>
    <xf numFmtId="0" fontId="0" fillId="0" borderId="94" xfId="0" applyBorder="1" applyAlignment="1">
      <alignment horizontal="left"/>
    </xf>
    <xf numFmtId="0" fontId="0" fillId="0" borderId="109" xfId="0" applyBorder="1" applyAlignment="1">
      <alignment horizontal="left"/>
    </xf>
    <xf numFmtId="0" fontId="19" fillId="0" borderId="148" xfId="0" applyFont="1" applyBorder="1" applyAlignment="1">
      <alignment horizontal="left"/>
    </xf>
    <xf numFmtId="0" fontId="19" fillId="0" borderId="149" xfId="0" applyFont="1" applyBorder="1" applyAlignment="1">
      <alignment horizontal="left"/>
    </xf>
    <xf numFmtId="0" fontId="19" fillId="0" borderId="150" xfId="0" applyFont="1" applyBorder="1" applyAlignment="1">
      <alignment horizontal="left"/>
    </xf>
    <xf numFmtId="0" fontId="19" fillId="0" borderId="98" xfId="0" applyFont="1" applyBorder="1" applyAlignment="1" applyProtection="1">
      <alignment horizontal="left" vertical="center" wrapText="1"/>
      <protection hidden="1"/>
    </xf>
    <xf numFmtId="0" fontId="0" fillId="0" borderId="97" xfId="0" applyBorder="1" applyAlignment="1">
      <alignment horizontal="left" vertical="center" wrapText="1"/>
    </xf>
    <xf numFmtId="0" fontId="0" fillId="0" borderId="101" xfId="0" applyBorder="1" applyAlignment="1">
      <alignment horizontal="left" vertical="center" wrapText="1"/>
    </xf>
    <xf numFmtId="0" fontId="0" fillId="0" borderId="97" xfId="0" applyBorder="1" applyAlignment="1" applyProtection="1">
      <alignment horizontal="left" vertical="center" wrapText="1"/>
      <protection hidden="1"/>
    </xf>
    <xf numFmtId="0" fontId="0" fillId="0" borderId="101" xfId="0" applyBorder="1" applyAlignment="1" applyProtection="1">
      <alignment horizontal="left" vertical="center" wrapText="1"/>
      <protection hidden="1"/>
    </xf>
    <xf numFmtId="0" fontId="19" fillId="0" borderId="125" xfId="0" applyFont="1" applyBorder="1" applyAlignment="1" applyProtection="1">
      <alignment horizontal="left" vertical="center" wrapText="1"/>
      <protection hidden="1"/>
    </xf>
    <xf numFmtId="0" fontId="0" fillId="0" borderId="126" xfId="0" applyBorder="1" applyAlignment="1" applyProtection="1">
      <alignment horizontal="left" vertical="center" wrapText="1"/>
      <protection hidden="1"/>
    </xf>
    <xf numFmtId="0" fontId="0" fillId="0" borderId="127" xfId="0" applyBorder="1" applyAlignment="1" applyProtection="1">
      <alignment horizontal="left" vertical="center" wrapText="1"/>
      <protection hidden="1"/>
    </xf>
    <xf numFmtId="0" fontId="19" fillId="0" borderId="98" xfId="0" applyFont="1" applyBorder="1" applyAlignment="1" applyProtection="1">
      <alignment horizontal="center" vertical="center" wrapText="1"/>
      <protection hidden="1"/>
    </xf>
    <xf numFmtId="0" fontId="19" fillId="0" borderId="97" xfId="0" applyFont="1" applyBorder="1" applyAlignment="1" applyProtection="1">
      <alignment horizontal="center" vertical="center" wrapText="1"/>
      <protection hidden="1"/>
    </xf>
    <xf numFmtId="0" fontId="19" fillId="0" borderId="101" xfId="0" applyFont="1" applyBorder="1" applyAlignment="1" applyProtection="1">
      <alignment horizontal="center" vertical="center" wrapText="1"/>
      <protection hidden="1"/>
    </xf>
    <xf numFmtId="0" fontId="20" fillId="35" borderId="45" xfId="0" applyFont="1" applyFill="1" applyBorder="1" applyAlignment="1" applyProtection="1">
      <alignment horizontal="center"/>
      <protection hidden="1"/>
    </xf>
    <xf numFmtId="0" fontId="20" fillId="35" borderId="24" xfId="0" applyFont="1" applyFill="1" applyBorder="1" applyAlignment="1" applyProtection="1">
      <alignment horizontal="center"/>
      <protection hidden="1"/>
    </xf>
    <xf numFmtId="0" fontId="20" fillId="35" borderId="25" xfId="0" applyFont="1" applyFill="1" applyBorder="1" applyAlignment="1" applyProtection="1">
      <alignment horizontal="center"/>
      <protection hidden="1"/>
    </xf>
    <xf numFmtId="0" fontId="19" fillId="0" borderId="144" xfId="0" applyFont="1" applyBorder="1" applyAlignment="1" applyProtection="1">
      <alignment horizontal="left" vertical="center" wrapText="1"/>
      <protection hidden="1"/>
    </xf>
    <xf numFmtId="0" fontId="0" fillId="0" borderId="145" xfId="0" applyBorder="1" applyAlignment="1" applyProtection="1">
      <alignment horizontal="left" vertical="center" wrapText="1"/>
      <protection hidden="1"/>
    </xf>
    <xf numFmtId="0" fontId="0" fillId="0" borderId="129" xfId="0" applyBorder="1" applyAlignment="1" applyProtection="1">
      <alignment horizontal="left" vertical="center" wrapText="1"/>
      <protection hidden="1"/>
    </xf>
    <xf numFmtId="0" fontId="69" fillId="43" borderId="48" xfId="0" applyFont="1" applyFill="1" applyBorder="1" applyAlignment="1" applyProtection="1">
      <alignment horizontal="center" vertical="center"/>
      <protection hidden="1"/>
    </xf>
    <xf numFmtId="0" fontId="69" fillId="43" borderId="45" xfId="0" applyFont="1" applyFill="1" applyBorder="1" applyAlignment="1" applyProtection="1">
      <alignment horizontal="center" vertical="center"/>
      <protection hidden="1"/>
    </xf>
    <xf numFmtId="0" fontId="69" fillId="43" borderId="24" xfId="0" applyFont="1" applyFill="1" applyBorder="1" applyAlignment="1" applyProtection="1">
      <alignment horizontal="center" vertical="center"/>
      <protection hidden="1"/>
    </xf>
    <xf numFmtId="0" fontId="69" fillId="43" borderId="25" xfId="0" applyFont="1" applyFill="1" applyBorder="1" applyAlignment="1" applyProtection="1">
      <alignment horizontal="center" vertical="center"/>
      <protection hidden="1"/>
    </xf>
    <xf numFmtId="0" fontId="67" fillId="43" borderId="26" xfId="0" applyFont="1" applyFill="1" applyBorder="1" applyAlignment="1" applyProtection="1" quotePrefix="1">
      <alignment horizontal="center" vertical="center"/>
      <protection hidden="1"/>
    </xf>
    <xf numFmtId="0" fontId="67" fillId="43" borderId="0" xfId="0" applyFont="1" applyFill="1" applyBorder="1" applyAlignment="1" applyProtection="1" quotePrefix="1">
      <alignment horizontal="center" vertical="center"/>
      <protection hidden="1"/>
    </xf>
    <xf numFmtId="0" fontId="68" fillId="0" borderId="37" xfId="0" applyFont="1" applyFill="1" applyBorder="1" applyAlignment="1" applyProtection="1">
      <alignment horizontal="left" vertical="center"/>
      <protection hidden="1"/>
    </xf>
    <xf numFmtId="0" fontId="68" fillId="0" borderId="21" xfId="0" applyFont="1" applyFill="1" applyBorder="1" applyAlignment="1" applyProtection="1">
      <alignment horizontal="left" vertical="center"/>
      <protection hidden="1"/>
    </xf>
    <xf numFmtId="0" fontId="68" fillId="0" borderId="22" xfId="0" applyFont="1" applyFill="1" applyBorder="1" applyAlignment="1" applyProtection="1">
      <alignment horizontal="left" vertical="center"/>
      <protection hidden="1"/>
    </xf>
    <xf numFmtId="0" fontId="67" fillId="43" borderId="26" xfId="0" applyFont="1" applyFill="1" applyBorder="1" applyAlignment="1" applyProtection="1">
      <alignment horizontal="center" vertical="center"/>
      <protection hidden="1"/>
    </xf>
    <xf numFmtId="0" fontId="67" fillId="43" borderId="0" xfId="0" applyFont="1" applyFill="1" applyBorder="1" applyAlignment="1" applyProtection="1">
      <alignment horizontal="center" vertical="center"/>
      <protection hidden="1"/>
    </xf>
    <xf numFmtId="0" fontId="67" fillId="0" borderId="37" xfId="0" applyFont="1" applyFill="1" applyBorder="1" applyAlignment="1" applyProtection="1">
      <alignment horizontal="center" vertical="center"/>
      <protection hidden="1"/>
    </xf>
    <xf numFmtId="0" fontId="67" fillId="0" borderId="21" xfId="0" applyFont="1" applyFill="1" applyBorder="1" applyAlignment="1" applyProtection="1">
      <alignment horizontal="center" vertical="center"/>
      <protection hidden="1"/>
    </xf>
    <xf numFmtId="0" fontId="67" fillId="0" borderId="22" xfId="0" applyFont="1" applyFill="1" applyBorder="1" applyAlignment="1" applyProtection="1">
      <alignment horizontal="center" vertical="center"/>
      <protection hidden="1"/>
    </xf>
    <xf numFmtId="0" fontId="63" fillId="0" borderId="48" xfId="0" applyFont="1" applyBorder="1" applyAlignment="1" applyProtection="1">
      <alignment horizontal="center" vertical="center" wrapText="1"/>
      <protection hidden="1"/>
    </xf>
    <xf numFmtId="0" fontId="63" fillId="0" borderId="49" xfId="0" applyFont="1" applyBorder="1" applyAlignment="1" applyProtection="1">
      <alignment horizontal="center" vertical="center" wrapText="1"/>
      <protection hidden="1"/>
    </xf>
    <xf numFmtId="0" fontId="63" fillId="0" borderId="50" xfId="0" applyFont="1" applyBorder="1" applyAlignment="1" applyProtection="1">
      <alignment horizontal="center" vertical="center" wrapText="1"/>
      <protection hidden="1"/>
    </xf>
    <xf numFmtId="0" fontId="66" fillId="43" borderId="26" xfId="0" applyFont="1" applyFill="1" applyBorder="1" applyAlignment="1" applyProtection="1">
      <alignment horizontal="center" vertical="center"/>
      <protection hidden="1"/>
    </xf>
    <xf numFmtId="0" fontId="66" fillId="43" borderId="0" xfId="0" applyFont="1" applyFill="1" applyBorder="1" applyAlignment="1" applyProtection="1">
      <alignment horizontal="center" vertical="center"/>
      <protection hidden="1"/>
    </xf>
    <xf numFmtId="0" fontId="66" fillId="43" borderId="46" xfId="0" applyFont="1" applyFill="1" applyBorder="1" applyAlignment="1" applyProtection="1">
      <alignment horizontal="center" vertical="center"/>
      <protection hidden="1"/>
    </xf>
    <xf numFmtId="0" fontId="68" fillId="0" borderId="38" xfId="0" applyFont="1" applyFill="1" applyBorder="1" applyAlignment="1" applyProtection="1">
      <alignment horizontal="left" vertical="center"/>
      <protection hidden="1"/>
    </xf>
    <xf numFmtId="0" fontId="68" fillId="0" borderId="18" xfId="0" applyFont="1" applyFill="1" applyBorder="1" applyAlignment="1" applyProtection="1">
      <alignment horizontal="left" vertical="center"/>
      <protection hidden="1"/>
    </xf>
    <xf numFmtId="0" fontId="68" fillId="0" borderId="40" xfId="0" applyFont="1" applyFill="1" applyBorder="1" applyAlignment="1" applyProtection="1">
      <alignment horizontal="left" vertical="center"/>
      <protection hidden="1"/>
    </xf>
    <xf numFmtId="0" fontId="80" fillId="44" borderId="0" xfId="0" applyFont="1" applyFill="1" applyAlignment="1">
      <alignment horizontal="center" vertical="center"/>
    </xf>
    <xf numFmtId="0" fontId="83" fillId="33" borderId="0" xfId="0" applyFont="1" applyFill="1" applyBorder="1" applyAlignment="1" applyProtection="1">
      <alignment horizontal="center" vertical="center" wrapText="1"/>
      <protection locked="0"/>
    </xf>
    <xf numFmtId="0" fontId="80" fillId="0" borderId="0" xfId="0" applyFont="1" applyAlignment="1">
      <alignment horizontal="center" vertical="center"/>
    </xf>
    <xf numFmtId="0" fontId="80" fillId="0" borderId="0" xfId="0" applyFont="1" applyAlignment="1">
      <alignment horizontal="left" vertical="center" wrapText="1"/>
    </xf>
    <xf numFmtId="0" fontId="80" fillId="0" borderId="0" xfId="0" applyFont="1" applyAlignment="1">
      <alignment horizontal="left" vertical="center"/>
    </xf>
    <xf numFmtId="0" fontId="79" fillId="44" borderId="0" xfId="0" applyFont="1" applyFill="1" applyAlignment="1">
      <alignment horizontal="center" vertical="center"/>
    </xf>
    <xf numFmtId="0" fontId="82" fillId="0" borderId="0" xfId="0" applyFont="1" applyFill="1" applyBorder="1" applyAlignment="1" applyProtection="1">
      <alignment horizontal="center" vertical="center"/>
      <protection/>
    </xf>
    <xf numFmtId="0" fontId="80" fillId="0" borderId="0" xfId="0" applyFont="1" applyFill="1" applyBorder="1" applyAlignment="1" applyProtection="1">
      <alignment horizontal="center" vertical="center" wrapText="1"/>
      <protection locked="0"/>
    </xf>
    <xf numFmtId="0" fontId="79" fillId="33" borderId="0" xfId="0" applyFont="1" applyFill="1" applyAlignment="1">
      <alignment horizontal="center" vertical="center"/>
    </xf>
    <xf numFmtId="0" fontId="82" fillId="44" borderId="35" xfId="0" applyFont="1" applyFill="1" applyBorder="1" applyAlignment="1">
      <alignment horizontal="center" vertical="center" wrapText="1"/>
    </xf>
    <xf numFmtId="0" fontId="82" fillId="44" borderId="36" xfId="0" applyFont="1" applyFill="1" applyBorder="1" applyAlignment="1">
      <alignment horizontal="center" vertical="center" wrapText="1"/>
    </xf>
    <xf numFmtId="0" fontId="83" fillId="33" borderId="48" xfId="0" applyFont="1" applyFill="1" applyBorder="1" applyAlignment="1">
      <alignment horizontal="center" vertical="center" wrapText="1"/>
    </xf>
    <xf numFmtId="0" fontId="83" fillId="33" borderId="49" xfId="0" applyFont="1" applyFill="1" applyBorder="1" applyAlignment="1">
      <alignment horizontal="center" vertical="center" wrapText="1"/>
    </xf>
    <xf numFmtId="0" fontId="0" fillId="44" borderId="0" xfId="0" applyFill="1" applyAlignment="1" applyProtection="1">
      <alignment horizontal="center"/>
      <protection locked="0"/>
    </xf>
    <xf numFmtId="0" fontId="85" fillId="44" borderId="0" xfId="0" applyFont="1" applyFill="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323850</xdr:colOff>
      <xdr:row>6</xdr:row>
      <xdr:rowOff>0</xdr:rowOff>
    </xdr:to>
    <xdr:pic>
      <xdr:nvPicPr>
        <xdr:cNvPr id="1" name="Image 5"/>
        <xdr:cNvPicPr preferRelativeResize="1">
          <a:picLocks noChangeAspect="1"/>
        </xdr:cNvPicPr>
      </xdr:nvPicPr>
      <xdr:blipFill>
        <a:blip r:embed="rId1"/>
        <a:stretch>
          <a:fillRect/>
        </a:stretch>
      </xdr:blipFill>
      <xdr:spPr>
        <a:xfrm>
          <a:off x="0" y="161925"/>
          <a:ext cx="2609850" cy="809625"/>
        </a:xfrm>
        <a:prstGeom prst="rect">
          <a:avLst/>
        </a:prstGeom>
        <a:noFill/>
        <a:ln w="9525" cmpd="sng">
          <a:noFill/>
        </a:ln>
      </xdr:spPr>
    </xdr:pic>
    <xdr:clientData/>
  </xdr:twoCellAnchor>
  <xdr:twoCellAnchor>
    <xdr:from>
      <xdr:col>1</xdr:col>
      <xdr:colOff>0</xdr:colOff>
      <xdr:row>8</xdr:row>
      <xdr:rowOff>0</xdr:rowOff>
    </xdr:from>
    <xdr:to>
      <xdr:col>7</xdr:col>
      <xdr:colOff>219075</xdr:colOff>
      <xdr:row>19</xdr:row>
      <xdr:rowOff>9525</xdr:rowOff>
    </xdr:to>
    <xdr:sp>
      <xdr:nvSpPr>
        <xdr:cNvPr id="2" name="ZoneTexte 2"/>
        <xdr:cNvSpPr txBox="1">
          <a:spLocks noChangeArrowheads="1"/>
        </xdr:cNvSpPr>
      </xdr:nvSpPr>
      <xdr:spPr>
        <a:xfrm>
          <a:off x="762000" y="1295400"/>
          <a:ext cx="4791075" cy="1790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a:ea typeface="Times"/>
              <a:cs typeface="Times"/>
            </a:rPr>
            <a:t>MINISTÈRE DE LA FÉDÉRATION WALLONIE-BRUXELLES</a:t>
          </a:r>
          <a:r>
            <a:rPr lang="en-US" cap="none" sz="1100" b="1" i="0" u="none" baseline="0">
              <a:solidFill>
                <a:srgbClr val="000000"/>
              </a:solidFill>
              <a:latin typeface="Times"/>
              <a:ea typeface="Times"/>
              <a:cs typeface="Times"/>
            </a:rPr>
            <a:t>
</a:t>
          </a:r>
          <a:r>
            <a:rPr lang="en-US" cap="none" sz="1050" b="1" i="0" u="none" baseline="0">
              <a:solidFill>
                <a:srgbClr val="286676"/>
              </a:solidFill>
              <a:latin typeface="Times"/>
              <a:ea typeface="Times"/>
              <a:cs typeface="Times"/>
            </a:rPr>
            <a:t>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Administration générale de l’Enseignement  (AGE)</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Direction générale de l’Enseignement non obligatoire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et de la Recherche scientifique (DGENORS)</a:t>
          </a:r>
          <a:r>
            <a:rPr lang="en-US" cap="none" sz="1100" b="1"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Direction de l’agrément des prestataires de soins de santé 
</a:t>
          </a:r>
          <a:r>
            <a:rPr lang="en-US" cap="none" sz="1100" b="0" i="0" u="none" baseline="0">
              <a:solidFill>
                <a:srgbClr val="000000"/>
              </a:solidFill>
              <a:latin typeface="Times"/>
              <a:ea typeface="Times"/>
              <a:cs typeface="Times"/>
            </a:rPr>
            <a:t>Commission d'agrément en </a:t>
          </a:r>
          <a:r>
            <a:rPr lang="en-US" cap="none" sz="1100" b="1" i="0" u="none" baseline="0">
              <a:solidFill>
                <a:srgbClr val="000000"/>
              </a:solidFill>
              <a:latin typeface="Times"/>
              <a:ea typeface="Times"/>
              <a:cs typeface="Times"/>
            </a:rPr>
            <a:t>orthopédie 
</a:t>
          </a:r>
          <a:r>
            <a:rPr lang="en-US" cap="none" sz="1100" b="0" i="0" u="none" baseline="0">
              <a:solidFill>
                <a:srgbClr val="000000"/>
              </a:solidFill>
              <a:latin typeface="Times"/>
              <a:ea typeface="Times"/>
              <a:cs typeface="Times"/>
            </a:rPr>
            <a:t>Rue Adolphe Lavallée, 1- 1080 Bruxelles</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Centre de Contact : 02/690.89.40 – </a:t>
          </a:r>
          <a:r>
            <a:rPr lang="en-US" cap="none" sz="1100" b="0" i="0" u="sng" baseline="0">
              <a:solidFill>
                <a:srgbClr val="0000FF"/>
              </a:solidFill>
              <a:latin typeface="Times"/>
              <a:ea typeface="Times"/>
              <a:cs typeface="Times"/>
            </a:rPr>
            <a:t>agrementsante@cfwb.be</a:t>
          </a:r>
          <a:r>
            <a:rPr lang="en-US" cap="none" sz="110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p>
      </xdr:txBody>
    </xdr:sp>
    <xdr:clientData/>
  </xdr:twoCellAnchor>
  <xdr:twoCellAnchor>
    <xdr:from>
      <xdr:col>1</xdr:col>
      <xdr:colOff>0</xdr:colOff>
      <xdr:row>21</xdr:row>
      <xdr:rowOff>0</xdr:rowOff>
    </xdr:from>
    <xdr:to>
      <xdr:col>7</xdr:col>
      <xdr:colOff>209550</xdr:colOff>
      <xdr:row>45</xdr:row>
      <xdr:rowOff>133350</xdr:rowOff>
    </xdr:to>
    <xdr:sp>
      <xdr:nvSpPr>
        <xdr:cNvPr id="3" name="ZoneTexte 4"/>
        <xdr:cNvSpPr txBox="1">
          <a:spLocks noChangeArrowheads="1"/>
        </xdr:cNvSpPr>
      </xdr:nvSpPr>
      <xdr:spPr>
        <a:xfrm>
          <a:off x="762000" y="3400425"/>
          <a:ext cx="4781550" cy="40195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1" i="0" u="none" baseline="0">
              <a:solidFill>
                <a:srgbClr val="000000"/>
              </a:solidFill>
              <a:latin typeface="Times New Roman"/>
              <a:ea typeface="Times New Roman"/>
              <a:cs typeface="Times New Roman"/>
            </a:rPr>
            <a:t>
</a:t>
          </a:r>
          <a:r>
            <a:rPr lang="en-US" cap="none" sz="2000" b="1" i="0" u="none" baseline="0">
              <a:solidFill>
                <a:srgbClr val="000000"/>
              </a:solidFill>
              <a:latin typeface="Times New Roman"/>
              <a:ea typeface="Times New Roman"/>
              <a:cs typeface="Times New Roman"/>
            </a:rPr>
            <a:t>CARNET DE STAGE
</a:t>
          </a:r>
          <a:r>
            <a:rPr lang="en-US" cap="none" sz="2000" b="1" i="0" u="none" baseline="0">
              <a:solidFill>
                <a:srgbClr val="000000"/>
              </a:solidFill>
              <a:latin typeface="Times New Roman"/>
              <a:ea typeface="Times New Roman"/>
              <a:cs typeface="Times New Roman"/>
            </a:rPr>
            <a:t>ORTHOPEDIE
</a:t>
          </a:r>
          <a:r>
            <a:rPr lang="en-US" cap="none" sz="2000" b="1"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a:ea typeface="Times"/>
              <a:cs typeface="Times"/>
            </a:rPr>
            <a:t>1e année
</a:t>
          </a:r>
          <a:r>
            <a:rPr lang="en-US" cap="none" sz="1100" b="0" i="0" u="none" baseline="0">
              <a:solidFill>
                <a:srgbClr val="000000"/>
              </a:solidFill>
              <a:latin typeface="Times"/>
              <a:ea typeface="Times"/>
              <a:cs typeface="Times"/>
            </a:rPr>
            <a:t>2e année
</a:t>
          </a:r>
          <a:r>
            <a:rPr lang="en-US" cap="none" sz="1100" b="0" i="0" u="none" baseline="0">
              <a:solidFill>
                <a:srgbClr val="000000"/>
              </a:solidFill>
              <a:latin typeface="Times"/>
              <a:ea typeface="Times"/>
              <a:cs typeface="Times"/>
            </a:rPr>
            <a:t>3e année
</a:t>
          </a:r>
          <a:r>
            <a:rPr lang="en-US" cap="none" sz="1100" b="0" i="0" u="none" baseline="0">
              <a:solidFill>
                <a:srgbClr val="000000"/>
              </a:solidFill>
              <a:latin typeface="Times"/>
              <a:ea typeface="Times"/>
              <a:cs typeface="Times"/>
            </a:rPr>
            <a:t>4e année
</a:t>
          </a:r>
          <a:r>
            <a:rPr lang="en-US" cap="none" sz="1100" b="0" i="0" u="none" baseline="0">
              <a:solidFill>
                <a:srgbClr val="000000"/>
              </a:solidFill>
              <a:latin typeface="Times"/>
              <a:ea typeface="Times"/>
              <a:cs typeface="Times"/>
            </a:rPr>
            <a:t>5e année
</a:t>
          </a:r>
          <a:r>
            <a:rPr lang="en-US" cap="none" sz="1100" b="0" i="0" u="none" baseline="0">
              <a:solidFill>
                <a:srgbClr val="000000"/>
              </a:solidFill>
              <a:latin typeface="Times"/>
              <a:ea typeface="Times"/>
              <a:cs typeface="Times"/>
            </a:rPr>
            <a:t>6e année
</a:t>
          </a:r>
          <a:r>
            <a:rPr lang="en-US" cap="none" sz="1100" b="0" i="0" u="none" baseline="0">
              <a:solidFill>
                <a:srgbClr val="000000"/>
              </a:solidFill>
              <a:latin typeface="Times"/>
              <a:ea typeface="Times"/>
              <a:cs typeface="Times"/>
            </a:rPr>
            <a:t>… année
</a:t>
          </a:r>
          <a:r>
            <a:rPr lang="en-US" cap="none" sz="1100" b="0"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
</a:t>
          </a:r>
          <a:r>
            <a:rPr lang="en-US" cap="none" sz="1100" b="0" i="0" u="none" baseline="0">
              <a:solidFill>
                <a:srgbClr val="000000"/>
              </a:solidFill>
              <a:latin typeface="Times"/>
              <a:ea typeface="Times"/>
              <a:cs typeface="Times"/>
            </a:rPr>
            <a:t>  NOM :
</a:t>
          </a:r>
          <a:r>
            <a:rPr lang="en-US" cap="none" sz="1100" b="0" i="0" u="none" baseline="0">
              <a:solidFill>
                <a:srgbClr val="000000"/>
              </a:solidFill>
              <a:latin typeface="Times"/>
              <a:ea typeface="Times"/>
              <a:cs typeface="Times"/>
            </a:rPr>
            <a:t>  Prénom :
</a:t>
          </a:r>
          <a:r>
            <a:rPr lang="en-US" cap="none" sz="1100" b="0" i="0" u="none" baseline="0">
              <a:solidFill>
                <a:srgbClr val="000000"/>
              </a:solidFill>
              <a:latin typeface="Times"/>
              <a:ea typeface="Times"/>
              <a:cs typeface="Times"/>
            </a:rPr>
            <a:t>  Adresse mail :
</a:t>
          </a:r>
          <a:r>
            <a:rPr lang="en-US" cap="none" sz="1100" b="0" i="0" u="none" baseline="0">
              <a:solidFill>
                <a:srgbClr val="000000"/>
              </a:solidFill>
              <a:latin typeface="Times"/>
              <a:ea typeface="Times"/>
              <a:cs typeface="Times"/>
            </a:rPr>
            <a:t>  Téléphone </a:t>
          </a:r>
          <a:r>
            <a:rPr lang="en-US" cap="none" sz="1100" b="0" i="0" u="none" baseline="0">
              <a:solidFill>
                <a:srgbClr val="000000"/>
              </a:solidFill>
              <a:latin typeface="Calibri"/>
              <a:ea typeface="Calibri"/>
              <a:cs typeface="Calibri"/>
            </a:rPr>
            <a:t>:</a:t>
          </a:r>
          <a:r>
            <a:rPr lang="en-US" cap="none" sz="2000" b="0" i="0" u="none" baseline="0">
              <a:solidFill>
                <a:srgbClr val="000000"/>
              </a:solidFill>
              <a:latin typeface="Calibri"/>
              <a:ea typeface="Calibri"/>
              <a:cs typeface="Calibri"/>
            </a:rPr>
            <a:t>
</a:t>
          </a:r>
        </a:p>
      </xdr:txBody>
    </xdr:sp>
    <xdr:clientData/>
  </xdr:twoCellAnchor>
  <xdr:twoCellAnchor>
    <xdr:from>
      <xdr:col>1</xdr:col>
      <xdr:colOff>0</xdr:colOff>
      <xdr:row>47</xdr:row>
      <xdr:rowOff>0</xdr:rowOff>
    </xdr:from>
    <xdr:to>
      <xdr:col>7</xdr:col>
      <xdr:colOff>733425</xdr:colOff>
      <xdr:row>68</xdr:row>
      <xdr:rowOff>0</xdr:rowOff>
    </xdr:to>
    <xdr:sp>
      <xdr:nvSpPr>
        <xdr:cNvPr id="4" name="ZoneTexte 5"/>
        <xdr:cNvSpPr txBox="1">
          <a:spLocks noChangeArrowheads="1"/>
        </xdr:cNvSpPr>
      </xdr:nvSpPr>
      <xdr:spPr>
        <a:xfrm>
          <a:off x="762000" y="7610475"/>
          <a:ext cx="53054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Prénom + nom :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_________________________________________________________________</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Je déclare que les informations contenues dans le présent formulaire sont exactes.</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Date : ___________________________________________________________________________</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Signature : </a:t>
          </a:r>
          <a:r>
            <a:rPr lang="en-US" cap="none" sz="1100" b="1" i="0" u="none" baseline="0">
              <a:solidFill>
                <a:srgbClr val="000000"/>
              </a:solidFill>
              <a:latin typeface="Times"/>
              <a:ea typeface="Times"/>
              <a:cs typeface="Times"/>
            </a:rPr>
            <a:t>
</a:t>
          </a:r>
          <a:r>
            <a:rPr lang="en-US" cap="none" sz="1050" b="0" i="0" u="none" baseline="0">
              <a:solidFill>
                <a:srgbClr val="000000"/>
              </a:solidFill>
              <a:latin typeface="Times"/>
              <a:ea typeface="Times"/>
              <a:cs typeface="Times"/>
            </a:rPr>
            <a:t>                          _____________________________________________________________________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E73" sqref="E73"/>
    </sheetView>
  </sheetViews>
  <sheetFormatPr defaultColWidth="11.421875" defaultRowHeight="12.7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138"/>
  <sheetViews>
    <sheetView showGridLines="0" showOutlineSymbols="0" zoomScale="70" zoomScaleNormal="70" zoomScalePageLayoutView="0" workbookViewId="0" topLeftCell="A155">
      <pane ySplit="2340" topLeftCell="A148" activePane="bottomLeft" state="split"/>
      <selection pane="topLeft" activeCell="H30" sqref="H30"/>
      <selection pane="bottomLeft" activeCell="V22" sqref="V22"/>
    </sheetView>
  </sheetViews>
  <sheetFormatPr defaultColWidth="11.57421875" defaultRowHeight="12.75"/>
  <cols>
    <col min="1" max="1" width="8.7109375" style="60" customWidth="1"/>
    <col min="2" max="2" width="9.140625" style="466" customWidth="1"/>
    <col min="3" max="6" width="8.7109375" style="60" customWidth="1"/>
    <col min="7" max="7" width="7.28125" style="60" customWidth="1"/>
    <col min="8" max="8" width="8.57421875" style="60" customWidth="1"/>
    <col min="9" max="13" width="8.8515625" style="60" customWidth="1"/>
    <col min="14" max="14" width="8.00390625" style="60" customWidth="1"/>
    <col min="15" max="15" width="9.57421875" style="60" customWidth="1"/>
    <col min="16" max="16" width="22.140625" style="60" customWidth="1"/>
    <col min="17" max="17" width="7.421875" style="60" customWidth="1"/>
    <col min="18" max="18" width="8.57421875" style="60" customWidth="1"/>
    <col min="19" max="19" width="8.7109375" style="60" customWidth="1"/>
    <col min="20" max="16384" width="11.57421875" style="60" customWidth="1"/>
  </cols>
  <sheetData>
    <row r="1" spans="1:16" ht="18.75" customHeight="1">
      <c r="A1" s="841" t="s">
        <v>193</v>
      </c>
      <c r="B1" s="841"/>
      <c r="C1" s="841"/>
      <c r="D1" s="841"/>
      <c r="E1" s="841"/>
      <c r="F1" s="841"/>
      <c r="G1" s="841"/>
      <c r="H1" s="841"/>
      <c r="I1" s="841"/>
      <c r="J1" s="841"/>
      <c r="K1" s="841"/>
      <c r="L1" s="841"/>
      <c r="M1" s="841"/>
      <c r="N1" s="841"/>
      <c r="O1" s="841"/>
      <c r="P1" s="841"/>
    </row>
    <row r="2" spans="1:16" ht="18.75" customHeight="1">
      <c r="A2" s="841" t="s">
        <v>194</v>
      </c>
      <c r="B2" s="841"/>
      <c r="C2" s="841"/>
      <c r="D2" s="841"/>
      <c r="E2" s="841"/>
      <c r="F2" s="841"/>
      <c r="G2" s="841"/>
      <c r="H2" s="841"/>
      <c r="I2" s="841"/>
      <c r="J2" s="841"/>
      <c r="K2" s="841"/>
      <c r="L2" s="841"/>
      <c r="M2" s="841"/>
      <c r="N2" s="841"/>
      <c r="O2" s="841"/>
      <c r="P2" s="841"/>
    </row>
    <row r="3" spans="1:16" ht="12.75">
      <c r="A3" s="32"/>
      <c r="B3" s="33"/>
      <c r="C3" s="32"/>
      <c r="D3" s="32"/>
      <c r="E3" s="32"/>
      <c r="F3" s="32"/>
      <c r="G3" s="32"/>
      <c r="H3" s="32"/>
      <c r="I3" s="32"/>
      <c r="J3" s="32"/>
      <c r="K3" s="32"/>
      <c r="L3" s="32"/>
      <c r="M3" s="32"/>
      <c r="N3" s="32"/>
      <c r="O3" s="32"/>
      <c r="P3" s="32"/>
    </row>
    <row r="4" spans="1:16" ht="12.75">
      <c r="A4" s="32"/>
      <c r="B4" s="33"/>
      <c r="C4" s="32"/>
      <c r="D4" s="32"/>
      <c r="E4" s="32"/>
      <c r="F4" s="32"/>
      <c r="G4" s="32"/>
      <c r="H4" s="32"/>
      <c r="I4" s="32"/>
      <c r="J4" s="32"/>
      <c r="K4" s="32"/>
      <c r="L4" s="32"/>
      <c r="M4" s="32"/>
      <c r="N4" s="32"/>
      <c r="O4" s="32"/>
      <c r="P4" s="32"/>
    </row>
    <row r="5" spans="1:16" ht="18.75" customHeight="1">
      <c r="A5" s="838" t="s">
        <v>195</v>
      </c>
      <c r="B5" s="838"/>
      <c r="C5" s="838"/>
      <c r="D5" s="838"/>
      <c r="E5" s="838"/>
      <c r="F5" s="838"/>
      <c r="G5" s="838"/>
      <c r="H5" s="838"/>
      <c r="I5" s="838"/>
      <c r="J5" s="838"/>
      <c r="K5" s="838"/>
      <c r="L5" s="838"/>
      <c r="M5" s="838"/>
      <c r="N5" s="838"/>
      <c r="O5" s="838"/>
      <c r="P5" s="838"/>
    </row>
    <row r="6" spans="1:16" ht="12.75">
      <c r="A6" s="32"/>
      <c r="B6" s="33"/>
      <c r="C6" s="32"/>
      <c r="D6" s="32"/>
      <c r="E6" s="32"/>
      <c r="F6" s="32"/>
      <c r="G6" s="32"/>
      <c r="H6" s="32"/>
      <c r="I6" s="32"/>
      <c r="J6" s="32"/>
      <c r="K6" s="32"/>
      <c r="L6" s="32"/>
      <c r="M6" s="32"/>
      <c r="N6" s="32"/>
      <c r="O6" s="32"/>
      <c r="P6" s="32"/>
    </row>
    <row r="7" spans="1:16" ht="15.75" customHeight="1">
      <c r="A7" s="838" t="s">
        <v>554</v>
      </c>
      <c r="B7" s="838"/>
      <c r="C7" s="838"/>
      <c r="D7" s="838"/>
      <c r="E7" s="838"/>
      <c r="F7" s="838"/>
      <c r="G7" s="838"/>
      <c r="H7" s="838"/>
      <c r="I7" s="838"/>
      <c r="J7" s="838"/>
      <c r="K7" s="838"/>
      <c r="L7" s="838"/>
      <c r="M7" s="838"/>
      <c r="N7" s="838"/>
      <c r="O7" s="838"/>
      <c r="P7" s="838"/>
    </row>
    <row r="8" spans="1:16" ht="12.75">
      <c r="A8" s="32"/>
      <c r="B8" s="33"/>
      <c r="C8" s="33"/>
      <c r="D8" s="33"/>
      <c r="E8" s="33"/>
      <c r="F8" s="33"/>
      <c r="G8" s="33"/>
      <c r="H8" s="33"/>
      <c r="I8" s="33"/>
      <c r="J8" s="33"/>
      <c r="K8" s="33"/>
      <c r="L8" s="33"/>
      <c r="M8" s="33"/>
      <c r="N8" s="32"/>
      <c r="O8" s="32"/>
      <c r="P8" s="32"/>
    </row>
    <row r="9" spans="1:16" ht="19.5" customHeight="1">
      <c r="A9" s="838" t="s">
        <v>114</v>
      </c>
      <c r="B9" s="838"/>
      <c r="C9" s="838"/>
      <c r="D9" s="838"/>
      <c r="E9" s="838"/>
      <c r="F9" s="838"/>
      <c r="G9" s="838"/>
      <c r="H9" s="838"/>
      <c r="I9" s="838"/>
      <c r="J9" s="838"/>
      <c r="K9" s="838"/>
      <c r="L9" s="838"/>
      <c r="M9" s="838"/>
      <c r="N9" s="838"/>
      <c r="O9" s="838"/>
      <c r="P9" s="838"/>
    </row>
    <row r="10" spans="1:16" ht="18.75">
      <c r="A10" s="32"/>
      <c r="B10" s="33"/>
      <c r="C10" s="34"/>
      <c r="D10" s="34"/>
      <c r="E10" s="35"/>
      <c r="F10" s="35"/>
      <c r="G10" s="36"/>
      <c r="H10" s="36"/>
      <c r="I10" s="36"/>
      <c r="J10" s="36"/>
      <c r="K10" s="36"/>
      <c r="L10" s="36"/>
      <c r="M10" s="36"/>
      <c r="N10" s="36"/>
      <c r="O10" s="36"/>
      <c r="P10" s="32"/>
    </row>
    <row r="11" spans="1:16" ht="18.75" customHeight="1">
      <c r="A11" s="839" t="s">
        <v>196</v>
      </c>
      <c r="B11" s="839"/>
      <c r="C11" s="839"/>
      <c r="D11" s="839"/>
      <c r="E11" s="839"/>
      <c r="F11" s="839"/>
      <c r="G11" s="839"/>
      <c r="H11" s="839"/>
      <c r="I11" s="839"/>
      <c r="J11" s="839"/>
      <c r="K11" s="839"/>
      <c r="L11" s="839"/>
      <c r="M11" s="839"/>
      <c r="N11" s="839"/>
      <c r="O11" s="839"/>
      <c r="P11" s="839"/>
    </row>
    <row r="12" spans="1:16" ht="12.75">
      <c r="A12" s="32"/>
      <c r="B12" s="33"/>
      <c r="C12" s="32"/>
      <c r="D12" s="32"/>
      <c r="E12" s="39"/>
      <c r="F12" s="39"/>
      <c r="G12" s="39"/>
      <c r="H12" s="39"/>
      <c r="I12" s="39"/>
      <c r="J12" s="39"/>
      <c r="K12" s="39"/>
      <c r="L12" s="39"/>
      <c r="M12" s="39"/>
      <c r="N12" s="39"/>
      <c r="O12" s="39"/>
      <c r="P12" s="32"/>
    </row>
    <row r="13" spans="1:16" ht="12.75">
      <c r="A13" s="32"/>
      <c r="B13" s="33"/>
      <c r="C13" s="32"/>
      <c r="D13" s="32"/>
      <c r="E13" s="32"/>
      <c r="F13" s="32"/>
      <c r="G13" s="32"/>
      <c r="H13" s="32"/>
      <c r="I13" s="32"/>
      <c r="J13" s="32"/>
      <c r="K13" s="32"/>
      <c r="L13" s="32"/>
      <c r="M13" s="32"/>
      <c r="N13" s="32"/>
      <c r="O13" s="32"/>
      <c r="P13" s="32"/>
    </row>
    <row r="14" spans="1:16" ht="22.5" customHeight="1">
      <c r="A14" s="32"/>
      <c r="B14" s="33"/>
      <c r="C14" s="538" t="s">
        <v>115</v>
      </c>
      <c r="D14" s="538"/>
      <c r="E14" s="539"/>
      <c r="F14" s="540"/>
      <c r="G14" s="456"/>
      <c r="H14" s="543"/>
      <c r="I14" s="544"/>
      <c r="J14" s="544"/>
      <c r="K14" s="544"/>
      <c r="L14" s="544"/>
      <c r="M14" s="544"/>
      <c r="N14" s="544"/>
      <c r="O14" s="545"/>
      <c r="P14" s="32"/>
    </row>
    <row r="15" spans="1:16" ht="12.75">
      <c r="A15" s="32"/>
      <c r="B15" s="33"/>
      <c r="C15" s="32"/>
      <c r="D15" s="32"/>
      <c r="E15" s="32"/>
      <c r="F15" s="32"/>
      <c r="G15" s="32"/>
      <c r="H15" s="32"/>
      <c r="I15" s="32"/>
      <c r="J15" s="32"/>
      <c r="K15" s="32"/>
      <c r="L15" s="32"/>
      <c r="M15" s="32"/>
      <c r="N15" s="32"/>
      <c r="O15" s="32"/>
      <c r="P15" s="32"/>
    </row>
    <row r="16" spans="1:16" ht="24" customHeight="1">
      <c r="A16" s="32"/>
      <c r="B16" s="33"/>
      <c r="C16" s="536" t="s">
        <v>116</v>
      </c>
      <c r="D16" s="536"/>
      <c r="E16" s="537"/>
      <c r="F16" s="537"/>
      <c r="G16" s="90"/>
      <c r="H16" s="546"/>
      <c r="I16" s="547"/>
      <c r="J16" s="547"/>
      <c r="K16" s="547"/>
      <c r="L16" s="547"/>
      <c r="M16" s="547"/>
      <c r="N16" s="547"/>
      <c r="O16" s="548"/>
      <c r="P16" s="32"/>
    </row>
    <row r="17" spans="1:16" ht="24" customHeight="1">
      <c r="A17" s="32"/>
      <c r="B17" s="33"/>
      <c r="C17" s="541"/>
      <c r="D17" s="541"/>
      <c r="E17" s="542"/>
      <c r="F17" s="542"/>
      <c r="G17" s="90"/>
      <c r="H17" s="549"/>
      <c r="I17" s="550"/>
      <c r="J17" s="550"/>
      <c r="K17" s="550"/>
      <c r="L17" s="550"/>
      <c r="M17" s="550"/>
      <c r="N17" s="550"/>
      <c r="O17" s="551"/>
      <c r="P17" s="32"/>
    </row>
    <row r="18" spans="1:16" ht="12.75">
      <c r="A18" s="32"/>
      <c r="B18" s="33"/>
      <c r="C18" s="32"/>
      <c r="D18" s="32"/>
      <c r="E18" s="32"/>
      <c r="F18" s="32"/>
      <c r="G18" s="32"/>
      <c r="H18" s="32"/>
      <c r="I18" s="32"/>
      <c r="J18" s="32"/>
      <c r="K18" s="32"/>
      <c r="L18" s="32"/>
      <c r="M18" s="32"/>
      <c r="N18" s="32"/>
      <c r="O18" s="32"/>
      <c r="P18" s="32"/>
    </row>
    <row r="19" spans="1:16" ht="22.5" customHeight="1">
      <c r="A19" s="457"/>
      <c r="B19" s="33"/>
      <c r="C19" s="557" t="s">
        <v>117</v>
      </c>
      <c r="D19" s="558"/>
      <c r="E19" s="559"/>
      <c r="F19" s="559"/>
      <c r="G19" s="90"/>
      <c r="H19" s="552"/>
      <c r="I19" s="553"/>
      <c r="J19" s="553"/>
      <c r="K19" s="553"/>
      <c r="L19" s="553"/>
      <c r="M19" s="553"/>
      <c r="N19" s="553"/>
      <c r="O19" s="545"/>
      <c r="P19" s="32"/>
    </row>
    <row r="20" spans="1:16" ht="22.5" customHeight="1">
      <c r="A20" s="32"/>
      <c r="B20" s="33"/>
      <c r="C20" s="560" t="s">
        <v>118</v>
      </c>
      <c r="D20" s="558"/>
      <c r="E20" s="542"/>
      <c r="F20" s="542"/>
      <c r="G20" s="90"/>
      <c r="H20" s="549"/>
      <c r="I20" s="550"/>
      <c r="J20" s="550"/>
      <c r="K20" s="550"/>
      <c r="L20" s="550"/>
      <c r="M20" s="550"/>
      <c r="N20" s="550"/>
      <c r="O20" s="551"/>
      <c r="P20" s="32"/>
    </row>
    <row r="21" spans="1:16" ht="12.75">
      <c r="A21" s="32"/>
      <c r="B21" s="33"/>
      <c r="C21" s="32"/>
      <c r="D21" s="32"/>
      <c r="E21" s="32"/>
      <c r="F21" s="32"/>
      <c r="G21" s="32"/>
      <c r="H21" s="32"/>
      <c r="I21" s="32"/>
      <c r="J21" s="32"/>
      <c r="K21" s="32"/>
      <c r="L21" s="32"/>
      <c r="M21" s="32"/>
      <c r="N21" s="32"/>
      <c r="O21" s="32"/>
      <c r="P21" s="32"/>
    </row>
    <row r="22" spans="1:16" ht="17.25" customHeight="1">
      <c r="A22" s="32"/>
      <c r="B22" s="33"/>
      <c r="C22" s="561" t="s">
        <v>119</v>
      </c>
      <c r="D22" s="562"/>
      <c r="E22" s="537"/>
      <c r="F22" s="537"/>
      <c r="G22" s="102"/>
      <c r="H22" s="554" t="s">
        <v>120</v>
      </c>
      <c r="I22" s="553"/>
      <c r="J22" s="553"/>
      <c r="K22" s="553"/>
      <c r="L22" s="553"/>
      <c r="M22" s="553"/>
      <c r="N22" s="553"/>
      <c r="O22" s="545"/>
      <c r="P22" s="32"/>
    </row>
    <row r="23" spans="1:16" ht="12.75">
      <c r="A23" s="32"/>
      <c r="B23" s="33"/>
      <c r="C23" s="32"/>
      <c r="D23" s="32"/>
      <c r="E23" s="32"/>
      <c r="F23" s="32"/>
      <c r="G23" s="32"/>
      <c r="H23" s="32"/>
      <c r="I23" s="32"/>
      <c r="J23" s="32"/>
      <c r="K23" s="32"/>
      <c r="L23" s="32"/>
      <c r="M23" s="32"/>
      <c r="N23" s="32"/>
      <c r="O23" s="32"/>
      <c r="P23" s="32"/>
    </row>
    <row r="24" spans="1:16" ht="19.5" customHeight="1">
      <c r="A24" s="32"/>
      <c r="B24" s="33"/>
      <c r="C24" s="563" t="s">
        <v>121</v>
      </c>
      <c r="D24" s="562"/>
      <c r="E24" s="564"/>
      <c r="F24" s="564"/>
      <c r="G24" s="102"/>
      <c r="H24" s="555" t="s">
        <v>197</v>
      </c>
      <c r="I24" s="553"/>
      <c r="J24" s="553"/>
      <c r="K24" s="545"/>
      <c r="L24" s="102"/>
      <c r="M24" s="102"/>
      <c r="N24" s="32"/>
      <c r="O24" s="32"/>
      <c r="P24" s="32"/>
    </row>
    <row r="25" spans="1:16" ht="12.75">
      <c r="A25" s="32"/>
      <c r="B25" s="33"/>
      <c r="C25" s="50"/>
      <c r="D25" s="50"/>
      <c r="E25" s="32"/>
      <c r="F25" s="32"/>
      <c r="G25" s="32"/>
      <c r="H25" s="32"/>
      <c r="I25" s="32"/>
      <c r="J25" s="32"/>
      <c r="K25" s="32"/>
      <c r="L25" s="32"/>
      <c r="M25" s="32"/>
      <c r="N25" s="32"/>
      <c r="O25" s="32"/>
      <c r="P25" s="32"/>
    </row>
    <row r="26" spans="1:16" ht="23.25">
      <c r="A26" s="32"/>
      <c r="B26" s="33"/>
      <c r="C26" s="565" t="s">
        <v>122</v>
      </c>
      <c r="D26" s="558"/>
      <c r="E26" s="559"/>
      <c r="F26" s="564"/>
      <c r="G26" s="458"/>
      <c r="H26" s="556" t="s">
        <v>123</v>
      </c>
      <c r="I26" s="32"/>
      <c r="J26" s="32"/>
      <c r="K26" s="459"/>
      <c r="L26" s="459"/>
      <c r="M26" s="459"/>
      <c r="N26" s="460"/>
      <c r="O26" s="32"/>
      <c r="P26" s="32"/>
    </row>
    <row r="27" spans="1:16" ht="12.75">
      <c r="A27" s="32"/>
      <c r="B27" s="33"/>
      <c r="C27" s="50"/>
      <c r="D27" s="50"/>
      <c r="E27" s="32"/>
      <c r="F27" s="32"/>
      <c r="G27" s="32"/>
      <c r="H27" s="32"/>
      <c r="I27" s="32"/>
      <c r="J27" s="32"/>
      <c r="K27" s="32"/>
      <c r="L27" s="32"/>
      <c r="M27" s="32"/>
      <c r="N27" s="32"/>
      <c r="O27" s="32"/>
      <c r="P27" s="32"/>
    </row>
    <row r="28" spans="1:16" ht="12.75">
      <c r="A28" s="32"/>
      <c r="B28" s="33"/>
      <c r="C28" s="268" t="s">
        <v>555</v>
      </c>
      <c r="D28" s="51"/>
      <c r="E28" s="32"/>
      <c r="F28" s="32"/>
      <c r="G28" s="32"/>
      <c r="H28" s="32"/>
      <c r="I28" s="32"/>
      <c r="J28" s="32"/>
      <c r="K28" s="32"/>
      <c r="L28" s="32"/>
      <c r="M28" s="32"/>
      <c r="N28" s="32"/>
      <c r="O28" s="32"/>
      <c r="P28" s="32"/>
    </row>
    <row r="29" spans="1:16" ht="12.75">
      <c r="A29" s="32"/>
      <c r="B29" s="33"/>
      <c r="C29" s="50"/>
      <c r="D29" s="50"/>
      <c r="E29" s="32"/>
      <c r="F29" s="32"/>
      <c r="G29" s="32"/>
      <c r="H29" s="32"/>
      <c r="I29" s="32"/>
      <c r="J29" s="32"/>
      <c r="K29" s="32"/>
      <c r="L29" s="32"/>
      <c r="M29" s="32"/>
      <c r="N29" s="50"/>
      <c r="O29" s="32"/>
      <c r="P29" s="32"/>
    </row>
    <row r="30" spans="1:16" ht="12.75">
      <c r="A30" s="32"/>
      <c r="B30" s="33"/>
      <c r="C30" s="566" t="s">
        <v>124</v>
      </c>
      <c r="D30" s="567"/>
      <c r="E30" s="566"/>
      <c r="F30" s="566"/>
      <c r="G30" s="102"/>
      <c r="H30" s="552" t="s">
        <v>198</v>
      </c>
      <c r="I30" s="553"/>
      <c r="J30" s="553"/>
      <c r="K30" s="545"/>
      <c r="L30" s="102"/>
      <c r="M30" s="102"/>
      <c r="N30" s="32"/>
      <c r="O30" s="32"/>
      <c r="P30" s="32"/>
    </row>
    <row r="31" spans="1:16" ht="12.75">
      <c r="A31" s="32"/>
      <c r="B31" s="33"/>
      <c r="C31" s="50"/>
      <c r="D31" s="50"/>
      <c r="E31" s="32"/>
      <c r="F31" s="32"/>
      <c r="G31" s="32"/>
      <c r="H31" s="32"/>
      <c r="I31" s="32"/>
      <c r="J31" s="32"/>
      <c r="K31" s="32"/>
      <c r="L31" s="32"/>
      <c r="M31" s="32"/>
      <c r="N31" s="32"/>
      <c r="O31" s="32"/>
      <c r="P31" s="32"/>
    </row>
    <row r="32" spans="1:16" ht="12.75">
      <c r="A32" s="32"/>
      <c r="B32" s="33"/>
      <c r="C32" s="50"/>
      <c r="D32" s="50"/>
      <c r="E32" s="32"/>
      <c r="F32" s="32"/>
      <c r="G32" s="32"/>
      <c r="H32" s="32"/>
      <c r="I32" s="32"/>
      <c r="J32" s="32"/>
      <c r="K32" s="32"/>
      <c r="L32" s="32"/>
      <c r="M32" s="32"/>
      <c r="N32" s="32"/>
      <c r="O32" s="32"/>
      <c r="P32" s="32"/>
    </row>
    <row r="33" spans="1:16" ht="12.75">
      <c r="A33" s="32"/>
      <c r="B33" s="33"/>
      <c r="C33" s="50"/>
      <c r="D33" s="50"/>
      <c r="E33" s="32"/>
      <c r="F33" s="32"/>
      <c r="G33" s="32"/>
      <c r="H33" s="32"/>
      <c r="I33" s="32"/>
      <c r="J33" s="32"/>
      <c r="K33" s="32"/>
      <c r="L33" s="32"/>
      <c r="M33" s="32"/>
      <c r="N33" s="32"/>
      <c r="O33" s="32"/>
      <c r="P33" s="32"/>
    </row>
    <row r="34" spans="1:16" ht="12.75">
      <c r="A34" s="32"/>
      <c r="B34" s="33"/>
      <c r="C34" s="50"/>
      <c r="D34" s="50"/>
      <c r="E34" s="32"/>
      <c r="F34" s="32"/>
      <c r="G34" s="32"/>
      <c r="H34" s="32"/>
      <c r="I34" s="32"/>
      <c r="J34" s="32"/>
      <c r="K34" s="32"/>
      <c r="L34" s="32"/>
      <c r="M34" s="32"/>
      <c r="N34" s="32"/>
      <c r="O34" s="32"/>
      <c r="P34" s="32"/>
    </row>
    <row r="35" spans="1:16" ht="12.75">
      <c r="A35" s="32"/>
      <c r="B35" s="33"/>
      <c r="C35" s="50"/>
      <c r="D35" s="50"/>
      <c r="E35" s="32"/>
      <c r="F35" s="32"/>
      <c r="G35" s="32"/>
      <c r="H35" s="32"/>
      <c r="I35" s="32"/>
      <c r="J35" s="32"/>
      <c r="K35" s="32"/>
      <c r="L35" s="32"/>
      <c r="M35" s="32"/>
      <c r="N35" s="32"/>
      <c r="O35" s="32"/>
      <c r="P35" s="32"/>
    </row>
    <row r="36" spans="1:16" ht="12.75">
      <c r="A36" s="32"/>
      <c r="B36" s="33"/>
      <c r="C36" s="50"/>
      <c r="D36" s="50"/>
      <c r="E36" s="32"/>
      <c r="F36" s="32"/>
      <c r="G36" s="32"/>
      <c r="H36" s="32"/>
      <c r="I36" s="32"/>
      <c r="J36" s="32"/>
      <c r="K36" s="32"/>
      <c r="L36" s="32"/>
      <c r="M36" s="32"/>
      <c r="N36" s="32"/>
      <c r="O36" s="32"/>
      <c r="P36" s="32"/>
    </row>
    <row r="37" spans="1:16" ht="12.75">
      <c r="A37" s="32"/>
      <c r="B37" s="33"/>
      <c r="C37" s="50"/>
      <c r="D37" s="50"/>
      <c r="E37" s="32"/>
      <c r="F37" s="32"/>
      <c r="G37" s="32"/>
      <c r="H37" s="32"/>
      <c r="I37" s="32"/>
      <c r="J37" s="32"/>
      <c r="K37" s="32"/>
      <c r="L37" s="32"/>
      <c r="M37" s="32"/>
      <c r="N37" s="32"/>
      <c r="O37" s="32"/>
      <c r="P37" s="32"/>
    </row>
    <row r="38" spans="1:16" ht="12.75">
      <c r="A38" s="32"/>
      <c r="B38" s="33"/>
      <c r="C38" s="32"/>
      <c r="D38" s="32"/>
      <c r="E38" s="36"/>
      <c r="F38" s="36"/>
      <c r="G38" s="36"/>
      <c r="H38" s="36"/>
      <c r="I38" s="36"/>
      <c r="J38" s="36"/>
      <c r="K38" s="36"/>
      <c r="L38" s="36"/>
      <c r="M38" s="36"/>
      <c r="N38" s="36"/>
      <c r="O38" s="36"/>
      <c r="P38" s="32"/>
    </row>
    <row r="39" spans="1:16" ht="15.75">
      <c r="A39" s="32"/>
      <c r="B39" s="33"/>
      <c r="C39" s="52" t="s">
        <v>125</v>
      </c>
      <c r="D39" s="52"/>
      <c r="E39" s="38"/>
      <c r="F39" s="38"/>
      <c r="G39" s="53"/>
      <c r="H39" s="53"/>
      <c r="I39" s="54"/>
      <c r="J39" s="54"/>
      <c r="K39" s="54"/>
      <c r="L39" s="54"/>
      <c r="M39" s="54"/>
      <c r="N39" s="38"/>
      <c r="O39" s="38"/>
      <c r="P39" s="32"/>
    </row>
    <row r="40" spans="1:17" ht="12.75" customHeight="1">
      <c r="A40" s="840" t="s">
        <v>113</v>
      </c>
      <c r="B40" s="840"/>
      <c r="C40" s="840"/>
      <c r="D40" s="840"/>
      <c r="E40" s="840"/>
      <c r="F40" s="840"/>
      <c r="G40" s="840"/>
      <c r="H40" s="840"/>
      <c r="I40" s="840"/>
      <c r="J40" s="840"/>
      <c r="K40" s="840"/>
      <c r="L40" s="840"/>
      <c r="M40" s="840"/>
      <c r="N40" s="840"/>
      <c r="O40" s="840"/>
      <c r="P40" s="840"/>
      <c r="Q40" s="840"/>
    </row>
    <row r="41" spans="1:15" s="463" customFormat="1" ht="12.75" customHeight="1">
      <c r="A41" s="461" t="s">
        <v>105</v>
      </c>
      <c r="B41" s="462"/>
      <c r="C41" s="280"/>
      <c r="D41" s="280"/>
      <c r="E41" s="280"/>
      <c r="F41" s="280"/>
      <c r="G41" s="281"/>
      <c r="H41" s="281"/>
      <c r="I41" s="281"/>
      <c r="J41" s="281"/>
      <c r="K41" s="281"/>
      <c r="L41" s="281"/>
      <c r="M41" s="281"/>
      <c r="N41" s="280"/>
      <c r="O41" s="280"/>
    </row>
    <row r="42" spans="1:15" s="463" customFormat="1" ht="12.75" customHeight="1">
      <c r="A42" s="464" t="s">
        <v>102</v>
      </c>
      <c r="B42" s="462"/>
      <c r="C42" s="280"/>
      <c r="D42" s="280"/>
      <c r="E42" s="280"/>
      <c r="F42" s="280"/>
      <c r="G42" s="281"/>
      <c r="H42" s="281"/>
      <c r="I42" s="281"/>
      <c r="J42" s="281"/>
      <c r="K42" s="281"/>
      <c r="L42" s="281"/>
      <c r="M42" s="281"/>
      <c r="N42" s="280"/>
      <c r="O42" s="280"/>
    </row>
    <row r="43" spans="1:15" s="463" customFormat="1" ht="12.75" customHeight="1">
      <c r="A43" s="464" t="s">
        <v>104</v>
      </c>
      <c r="B43" s="462"/>
      <c r="C43" s="280"/>
      <c r="D43" s="280"/>
      <c r="E43" s="280"/>
      <c r="F43" s="280"/>
      <c r="G43" s="281"/>
      <c r="H43" s="281"/>
      <c r="I43" s="281"/>
      <c r="J43" s="281"/>
      <c r="K43" s="281"/>
      <c r="L43" s="281"/>
      <c r="M43" s="281"/>
      <c r="N43" s="280"/>
      <c r="O43" s="280"/>
    </row>
    <row r="44" spans="1:15" s="463" customFormat="1" ht="12.75" customHeight="1">
      <c r="A44" s="464"/>
      <c r="B44" s="462"/>
      <c r="C44" s="280"/>
      <c r="D44" s="280"/>
      <c r="E44" s="280"/>
      <c r="F44" s="280"/>
      <c r="G44" s="281"/>
      <c r="H44" s="281"/>
      <c r="I44" s="281"/>
      <c r="J44" s="281"/>
      <c r="K44" s="281"/>
      <c r="L44" s="281"/>
      <c r="M44" s="281"/>
      <c r="N44" s="280"/>
      <c r="O44" s="280"/>
    </row>
    <row r="45" spans="1:15" s="463" customFormat="1" ht="12.75" customHeight="1">
      <c r="A45" s="279" t="s">
        <v>103</v>
      </c>
      <c r="B45" s="462"/>
      <c r="C45" s="282"/>
      <c r="D45" s="282"/>
      <c r="E45" s="283"/>
      <c r="F45" s="283"/>
      <c r="G45" s="284"/>
      <c r="H45" s="284"/>
      <c r="I45" s="284"/>
      <c r="J45" s="284"/>
      <c r="K45" s="284"/>
      <c r="L45" s="284"/>
      <c r="M45" s="284"/>
      <c r="N45" s="283"/>
      <c r="O45" s="283"/>
    </row>
    <row r="46" spans="1:15" s="463" customFormat="1" ht="12.75" customHeight="1">
      <c r="A46" s="279" t="s">
        <v>65</v>
      </c>
      <c r="B46" s="462"/>
      <c r="C46" s="282"/>
      <c r="D46" s="282"/>
      <c r="E46" s="283"/>
      <c r="F46" s="283"/>
      <c r="G46" s="284"/>
      <c r="H46" s="284"/>
      <c r="I46" s="284"/>
      <c r="J46" s="284"/>
      <c r="K46" s="284"/>
      <c r="L46" s="284"/>
      <c r="M46" s="284"/>
      <c r="N46" s="283"/>
      <c r="O46" s="283"/>
    </row>
    <row r="47" spans="1:15" s="463" customFormat="1" ht="12.75" customHeight="1">
      <c r="A47" s="464" t="s">
        <v>64</v>
      </c>
      <c r="B47" s="462"/>
      <c r="C47" s="283"/>
      <c r="D47" s="283"/>
      <c r="E47" s="283"/>
      <c r="F47" s="283"/>
      <c r="G47" s="284"/>
      <c r="H47" s="284"/>
      <c r="I47" s="284"/>
      <c r="J47" s="284"/>
      <c r="K47" s="284"/>
      <c r="L47" s="284"/>
      <c r="M47" s="284"/>
      <c r="N47" s="283"/>
      <c r="O47" s="280"/>
    </row>
    <row r="48" spans="1:15" s="463" customFormat="1" ht="12.75" customHeight="1">
      <c r="A48" s="464" t="s">
        <v>106</v>
      </c>
      <c r="B48" s="462"/>
      <c r="C48" s="283"/>
      <c r="D48" s="283"/>
      <c r="E48" s="283"/>
      <c r="F48" s="283"/>
      <c r="G48" s="284"/>
      <c r="H48" s="284"/>
      <c r="I48" s="284"/>
      <c r="J48" s="284"/>
      <c r="K48" s="284"/>
      <c r="L48" s="284"/>
      <c r="M48" s="284"/>
      <c r="N48" s="283"/>
      <c r="O48" s="280"/>
    </row>
    <row r="49" spans="1:15" s="463" customFormat="1" ht="12">
      <c r="A49" s="464" t="s">
        <v>107</v>
      </c>
      <c r="B49" s="462"/>
      <c r="C49" s="283"/>
      <c r="D49" s="283"/>
      <c r="E49" s="283"/>
      <c r="F49" s="283"/>
      <c r="G49" s="284"/>
      <c r="H49" s="284"/>
      <c r="I49" s="284"/>
      <c r="J49" s="284"/>
      <c r="K49" s="284"/>
      <c r="L49" s="284"/>
      <c r="M49" s="284"/>
      <c r="N49" s="283"/>
      <c r="O49" s="280"/>
    </row>
    <row r="50" spans="1:15" s="463" customFormat="1" ht="12">
      <c r="A50" s="464" t="s">
        <v>108</v>
      </c>
      <c r="B50" s="462"/>
      <c r="C50" s="283"/>
      <c r="D50" s="283"/>
      <c r="E50" s="283"/>
      <c r="F50" s="283"/>
      <c r="G50" s="284"/>
      <c r="H50" s="284"/>
      <c r="I50" s="284"/>
      <c r="J50" s="284"/>
      <c r="K50" s="284"/>
      <c r="L50" s="284"/>
      <c r="M50" s="284"/>
      <c r="N50" s="283"/>
      <c r="O50" s="280"/>
    </row>
    <row r="51" spans="1:15" s="463" customFormat="1" ht="12">
      <c r="A51" s="464" t="s">
        <v>109</v>
      </c>
      <c r="B51" s="462"/>
      <c r="C51" s="283"/>
      <c r="D51" s="283"/>
      <c r="E51" s="283"/>
      <c r="F51" s="283"/>
      <c r="G51" s="284"/>
      <c r="H51" s="284"/>
      <c r="I51" s="284"/>
      <c r="J51" s="284"/>
      <c r="K51" s="284"/>
      <c r="L51" s="284"/>
      <c r="M51" s="284"/>
      <c r="N51" s="283"/>
      <c r="O51" s="280"/>
    </row>
    <row r="52" spans="1:15" s="463" customFormat="1" ht="12">
      <c r="A52" s="464" t="s">
        <v>110</v>
      </c>
      <c r="B52" s="462"/>
      <c r="C52" s="283"/>
      <c r="D52" s="283"/>
      <c r="E52" s="283"/>
      <c r="F52" s="283"/>
      <c r="G52" s="284"/>
      <c r="H52" s="284"/>
      <c r="I52" s="284"/>
      <c r="J52" s="284"/>
      <c r="K52" s="284"/>
      <c r="L52" s="284"/>
      <c r="M52" s="284"/>
      <c r="N52" s="283"/>
      <c r="O52" s="280"/>
    </row>
    <row r="53" spans="1:15" s="463" customFormat="1" ht="12">
      <c r="A53" s="464" t="s">
        <v>111</v>
      </c>
      <c r="B53" s="462"/>
      <c r="C53" s="283"/>
      <c r="D53" s="283"/>
      <c r="E53" s="283"/>
      <c r="F53" s="283"/>
      <c r="G53" s="284"/>
      <c r="H53" s="284"/>
      <c r="I53" s="284"/>
      <c r="J53" s="284"/>
      <c r="K53" s="284"/>
      <c r="L53" s="284"/>
      <c r="M53" s="284"/>
      <c r="N53" s="283"/>
      <c r="O53" s="280"/>
    </row>
    <row r="54" spans="1:15" s="463" customFormat="1" ht="12">
      <c r="A54" s="464" t="s">
        <v>66</v>
      </c>
      <c r="B54" s="462"/>
      <c r="C54" s="283"/>
      <c r="D54" s="283"/>
      <c r="E54" s="283"/>
      <c r="F54" s="283"/>
      <c r="G54" s="284"/>
      <c r="H54" s="284"/>
      <c r="I54" s="284"/>
      <c r="J54" s="284"/>
      <c r="K54" s="284"/>
      <c r="L54" s="284"/>
      <c r="M54" s="284"/>
      <c r="N54" s="283"/>
      <c r="O54" s="280"/>
    </row>
    <row r="55" spans="1:15" s="463" customFormat="1" ht="12">
      <c r="A55" s="464" t="s">
        <v>99</v>
      </c>
      <c r="B55" s="462"/>
      <c r="C55" s="283"/>
      <c r="D55" s="283"/>
      <c r="E55" s="283"/>
      <c r="F55" s="283"/>
      <c r="G55" s="284"/>
      <c r="H55" s="284"/>
      <c r="I55" s="284"/>
      <c r="J55" s="284"/>
      <c r="K55" s="284"/>
      <c r="L55" s="284"/>
      <c r="M55" s="284"/>
      <c r="N55" s="283"/>
      <c r="O55" s="280"/>
    </row>
    <row r="56" spans="1:15" s="463" customFormat="1" ht="12">
      <c r="A56" s="464" t="s">
        <v>112</v>
      </c>
      <c r="B56" s="462"/>
      <c r="C56" s="283"/>
      <c r="D56" s="283"/>
      <c r="E56" s="283"/>
      <c r="F56" s="283"/>
      <c r="G56" s="284"/>
      <c r="H56" s="284"/>
      <c r="I56" s="284"/>
      <c r="J56" s="284"/>
      <c r="K56" s="284"/>
      <c r="L56" s="284"/>
      <c r="M56" s="284"/>
      <c r="N56" s="283"/>
      <c r="O56" s="280"/>
    </row>
    <row r="57" spans="1:15" s="463" customFormat="1" ht="12">
      <c r="A57" s="464" t="s">
        <v>100</v>
      </c>
      <c r="B57" s="462"/>
      <c r="C57" s="283"/>
      <c r="D57" s="283"/>
      <c r="E57" s="283"/>
      <c r="F57" s="283"/>
      <c r="G57" s="284"/>
      <c r="H57" s="284"/>
      <c r="I57" s="284"/>
      <c r="J57" s="284"/>
      <c r="K57" s="284"/>
      <c r="L57" s="284"/>
      <c r="M57" s="284"/>
      <c r="N57" s="283"/>
      <c r="O57" s="280"/>
    </row>
    <row r="58" spans="1:15" s="463" customFormat="1" ht="12">
      <c r="A58" s="464" t="s">
        <v>101</v>
      </c>
      <c r="B58" s="462"/>
      <c r="C58" s="283"/>
      <c r="D58" s="283"/>
      <c r="E58" s="283"/>
      <c r="F58" s="283"/>
      <c r="G58" s="284"/>
      <c r="H58" s="284"/>
      <c r="I58" s="284"/>
      <c r="J58" s="284"/>
      <c r="K58" s="284"/>
      <c r="L58" s="284"/>
      <c r="M58" s="284"/>
      <c r="N58" s="283"/>
      <c r="O58" s="280"/>
    </row>
    <row r="59" spans="1:15" ht="12.75">
      <c r="A59" s="465"/>
      <c r="C59" s="56"/>
      <c r="D59" s="56"/>
      <c r="E59" s="56"/>
      <c r="F59" s="56"/>
      <c r="G59" s="57"/>
      <c r="H59" s="57"/>
      <c r="I59" s="58"/>
      <c r="J59" s="58"/>
      <c r="K59" s="58"/>
      <c r="L59" s="58"/>
      <c r="M59" s="58"/>
      <c r="N59" s="56"/>
      <c r="O59" s="59"/>
    </row>
    <row r="60" spans="1:15" ht="12.75">
      <c r="A60" s="465"/>
      <c r="C60" s="56"/>
      <c r="D60" s="56"/>
      <c r="E60" s="56"/>
      <c r="F60" s="56"/>
      <c r="G60" s="57"/>
      <c r="H60" s="57"/>
      <c r="I60" s="58"/>
      <c r="J60" s="58"/>
      <c r="K60" s="58"/>
      <c r="L60" s="58"/>
      <c r="M60" s="58"/>
      <c r="N60" s="56"/>
      <c r="O60" s="59"/>
    </row>
    <row r="61" spans="3:14" ht="31.5">
      <c r="C61" s="467" t="s">
        <v>126</v>
      </c>
      <c r="D61" s="468"/>
      <c r="E61" s="468"/>
      <c r="F61" s="468"/>
      <c r="G61" s="469"/>
      <c r="H61" s="469"/>
      <c r="I61" s="469"/>
      <c r="J61" s="469"/>
      <c r="K61" s="469"/>
      <c r="L61" s="469"/>
      <c r="M61" s="469"/>
      <c r="N61" s="470"/>
    </row>
    <row r="62" spans="3:13" ht="15">
      <c r="C62" s="471"/>
      <c r="D62" s="472" t="s">
        <v>127</v>
      </c>
      <c r="E62" s="473"/>
      <c r="F62" s="474" t="s">
        <v>128</v>
      </c>
      <c r="G62" s="568" t="s">
        <v>129</v>
      </c>
      <c r="H62" s="568"/>
      <c r="I62" s="568"/>
      <c r="J62" s="568"/>
      <c r="K62" s="568"/>
      <c r="L62" s="568"/>
      <c r="M62" s="569"/>
    </row>
    <row r="63" spans="3:13" ht="15">
      <c r="C63" s="471"/>
      <c r="D63" s="475" t="s">
        <v>130</v>
      </c>
      <c r="E63" s="476"/>
      <c r="F63" s="474" t="s">
        <v>131</v>
      </c>
      <c r="G63" s="568" t="s">
        <v>129</v>
      </c>
      <c r="H63" s="568"/>
      <c r="I63" s="568"/>
      <c r="J63" s="568"/>
      <c r="K63" s="568"/>
      <c r="L63" s="568"/>
      <c r="M63" s="569"/>
    </row>
    <row r="64" spans="3:13" ht="14.25">
      <c r="C64" s="471"/>
      <c r="D64" s="477"/>
      <c r="E64" s="477"/>
      <c r="F64" s="474" t="s">
        <v>132</v>
      </c>
      <c r="G64" s="568" t="s">
        <v>129</v>
      </c>
      <c r="H64" s="568"/>
      <c r="I64" s="568"/>
      <c r="J64" s="568"/>
      <c r="K64" s="568"/>
      <c r="L64" s="568"/>
      <c r="M64" s="569"/>
    </row>
    <row r="65" spans="3:13" ht="14.25">
      <c r="C65" s="471"/>
      <c r="D65" s="477"/>
      <c r="E65" s="477"/>
      <c r="F65" s="474" t="s">
        <v>133</v>
      </c>
      <c r="G65" s="568" t="s">
        <v>129</v>
      </c>
      <c r="H65" s="568"/>
      <c r="I65" s="568"/>
      <c r="J65" s="568"/>
      <c r="K65" s="568"/>
      <c r="L65" s="568"/>
      <c r="M65" s="569"/>
    </row>
    <row r="66" spans="3:13" ht="14.25">
      <c r="C66" s="471"/>
      <c r="D66" s="477"/>
      <c r="E66" s="477"/>
      <c r="F66" s="474" t="s">
        <v>134</v>
      </c>
      <c r="G66" s="568" t="s">
        <v>129</v>
      </c>
      <c r="H66" s="568"/>
      <c r="I66" s="568"/>
      <c r="J66" s="568"/>
      <c r="K66" s="568"/>
      <c r="L66" s="568"/>
      <c r="M66" s="569"/>
    </row>
    <row r="67" spans="3:13" ht="14.25">
      <c r="C67" s="477"/>
      <c r="D67" s="477"/>
      <c r="E67" s="477"/>
      <c r="F67" s="474" t="s">
        <v>135</v>
      </c>
      <c r="G67" s="568" t="s">
        <v>129</v>
      </c>
      <c r="H67" s="568"/>
      <c r="I67" s="568"/>
      <c r="J67" s="568"/>
      <c r="K67" s="568"/>
      <c r="L67" s="568"/>
      <c r="M67" s="569"/>
    </row>
    <row r="68" spans="3:13" ht="14.25">
      <c r="C68" s="477"/>
      <c r="D68" s="477"/>
      <c r="E68" s="477"/>
      <c r="F68" s="474" t="s">
        <v>136</v>
      </c>
      <c r="G68" s="568" t="s">
        <v>129</v>
      </c>
      <c r="H68" s="568"/>
      <c r="I68" s="568"/>
      <c r="J68" s="568"/>
      <c r="K68" s="568"/>
      <c r="L68" s="568"/>
      <c r="M68" s="569"/>
    </row>
    <row r="69" spans="3:13" ht="14.25">
      <c r="C69" s="477"/>
      <c r="D69" s="477"/>
      <c r="E69" s="477"/>
      <c r="F69" s="474" t="s">
        <v>137</v>
      </c>
      <c r="G69" s="568" t="s">
        <v>129</v>
      </c>
      <c r="H69" s="568"/>
      <c r="I69" s="568"/>
      <c r="J69" s="568"/>
      <c r="K69" s="568"/>
      <c r="L69" s="568"/>
      <c r="M69" s="569"/>
    </row>
    <row r="70" spans="3:13" ht="14.25">
      <c r="C70" s="477"/>
      <c r="D70" s="477"/>
      <c r="E70" s="477"/>
      <c r="F70" s="478" t="s">
        <v>138</v>
      </c>
      <c r="G70" s="568" t="s">
        <v>129</v>
      </c>
      <c r="H70" s="570"/>
      <c r="I70" s="570"/>
      <c r="J70" s="570"/>
      <c r="K70" s="570"/>
      <c r="L70" s="570"/>
      <c r="M70" s="571"/>
    </row>
    <row r="71" spans="3:13" ht="14.25">
      <c r="C71" s="477"/>
      <c r="D71" s="477"/>
      <c r="E71" s="477"/>
      <c r="F71" s="479" t="s">
        <v>139</v>
      </c>
      <c r="G71" s="572" t="s">
        <v>129</v>
      </c>
      <c r="H71" s="573"/>
      <c r="I71" s="573"/>
      <c r="J71" s="573"/>
      <c r="K71" s="573"/>
      <c r="L71" s="573"/>
      <c r="M71" s="574"/>
    </row>
    <row r="72" spans="3:13" ht="14.25">
      <c r="C72" s="477"/>
      <c r="D72" s="477"/>
      <c r="E72" s="477"/>
      <c r="F72" s="479" t="s">
        <v>140</v>
      </c>
      <c r="G72" s="572" t="s">
        <v>141</v>
      </c>
      <c r="H72" s="573"/>
      <c r="I72" s="573"/>
      <c r="J72" s="573"/>
      <c r="K72" s="573"/>
      <c r="L72" s="573"/>
      <c r="M72" s="574"/>
    </row>
    <row r="73" spans="3:13" ht="14.25">
      <c r="C73" s="477"/>
      <c r="D73" s="477"/>
      <c r="E73" s="477"/>
      <c r="F73" s="479" t="s">
        <v>142</v>
      </c>
      <c r="G73" s="572" t="s">
        <v>129</v>
      </c>
      <c r="H73" s="573"/>
      <c r="I73" s="573"/>
      <c r="J73" s="573"/>
      <c r="K73" s="573"/>
      <c r="L73" s="573"/>
      <c r="M73" s="574"/>
    </row>
    <row r="74" spans="3:13" ht="14.25">
      <c r="C74" s="477"/>
      <c r="D74" s="477"/>
      <c r="E74" s="477"/>
      <c r="F74" s="479" t="s">
        <v>143</v>
      </c>
      <c r="G74" s="572" t="s">
        <v>129</v>
      </c>
      <c r="H74" s="573"/>
      <c r="I74" s="573"/>
      <c r="J74" s="573"/>
      <c r="K74" s="573"/>
      <c r="L74" s="573"/>
      <c r="M74" s="574"/>
    </row>
    <row r="75" spans="3:13" ht="14.25">
      <c r="C75" s="477"/>
      <c r="D75" s="477"/>
      <c r="E75" s="477"/>
      <c r="F75" s="479" t="s">
        <v>144</v>
      </c>
      <c r="G75" s="572" t="s">
        <v>129</v>
      </c>
      <c r="H75" s="573"/>
      <c r="I75" s="573"/>
      <c r="J75" s="573"/>
      <c r="K75" s="573"/>
      <c r="L75" s="573"/>
      <c r="M75" s="574"/>
    </row>
    <row r="76" spans="3:15" ht="14.25">
      <c r="C76" s="56"/>
      <c r="D76" s="56"/>
      <c r="E76" s="56"/>
      <c r="F76" s="264" t="s">
        <v>145</v>
      </c>
      <c r="G76" s="575" t="s">
        <v>129</v>
      </c>
      <c r="H76" s="576"/>
      <c r="I76" s="576"/>
      <c r="J76" s="576"/>
      <c r="K76" s="576"/>
      <c r="L76" s="576"/>
      <c r="M76" s="534"/>
      <c r="N76" s="56"/>
      <c r="O76" s="59"/>
    </row>
    <row r="77" spans="3:15" ht="12.75">
      <c r="C77" s="56"/>
      <c r="D77" s="56"/>
      <c r="E77" s="56"/>
      <c r="F77" s="56"/>
      <c r="G77" s="57"/>
      <c r="H77" s="57"/>
      <c r="I77" s="58"/>
      <c r="J77" s="58"/>
      <c r="K77" s="58"/>
      <c r="L77" s="58"/>
      <c r="M77" s="58"/>
      <c r="N77" s="56"/>
      <c r="O77" s="59"/>
    </row>
    <row r="78" spans="5:15" ht="13.5" thickBot="1">
      <c r="E78" s="61"/>
      <c r="F78" s="61"/>
      <c r="G78" s="61"/>
      <c r="H78" s="61"/>
      <c r="I78" s="61"/>
      <c r="J78" s="61"/>
      <c r="K78" s="61"/>
      <c r="L78" s="61"/>
      <c r="M78" s="61"/>
      <c r="N78" s="61"/>
      <c r="O78" s="62"/>
    </row>
    <row r="79" spans="1:16" ht="19.5" customHeight="1" thickBot="1" thickTop="1">
      <c r="A79" s="480"/>
      <c r="B79" s="481" t="s">
        <v>60</v>
      </c>
      <c r="C79" s="63"/>
      <c r="D79" s="64"/>
      <c r="E79" s="65"/>
      <c r="F79" s="65"/>
      <c r="G79" s="66"/>
      <c r="H79" s="67" t="s">
        <v>146</v>
      </c>
      <c r="I79" s="67"/>
      <c r="J79" s="67"/>
      <c r="K79" s="67"/>
      <c r="L79" s="67"/>
      <c r="M79" s="67"/>
      <c r="N79" s="68" t="s">
        <v>147</v>
      </c>
      <c r="O79" s="69"/>
      <c r="P79" s="482"/>
    </row>
    <row r="80" spans="1:16" ht="19.5" customHeight="1">
      <c r="A80" s="70" t="s">
        <v>148</v>
      </c>
      <c r="B80" s="278" t="s">
        <v>61</v>
      </c>
      <c r="C80" s="71" t="s">
        <v>149</v>
      </c>
      <c r="D80" s="72"/>
      <c r="E80" s="73"/>
      <c r="F80" s="73"/>
      <c r="G80" s="72"/>
      <c r="H80" s="74" t="s">
        <v>150</v>
      </c>
      <c r="I80" s="75"/>
      <c r="J80" s="483" t="s">
        <v>151</v>
      </c>
      <c r="K80" s="76" t="s">
        <v>152</v>
      </c>
      <c r="L80" s="76"/>
      <c r="M80" s="107" t="s">
        <v>153</v>
      </c>
      <c r="N80" s="68" t="s">
        <v>154</v>
      </c>
      <c r="O80" s="77"/>
      <c r="P80" s="484"/>
    </row>
    <row r="81" spans="1:16" ht="19.5" customHeight="1" thickBot="1">
      <c r="A81" s="485"/>
      <c r="B81" s="486" t="s">
        <v>62</v>
      </c>
      <c r="C81" s="865"/>
      <c r="D81" s="866"/>
      <c r="E81" s="866"/>
      <c r="F81" s="866"/>
      <c r="G81" s="867"/>
      <c r="H81" s="78" t="s">
        <v>155</v>
      </c>
      <c r="I81" s="79" t="s">
        <v>156</v>
      </c>
      <c r="J81" s="108" t="s">
        <v>157</v>
      </c>
      <c r="K81" s="80" t="s">
        <v>158</v>
      </c>
      <c r="L81" s="81" t="s">
        <v>159</v>
      </c>
      <c r="M81" s="108" t="s">
        <v>157</v>
      </c>
      <c r="N81" s="856" t="s">
        <v>160</v>
      </c>
      <c r="O81" s="857"/>
      <c r="P81" s="858"/>
    </row>
    <row r="82" spans="1:16" ht="12.75">
      <c r="A82" s="577"/>
      <c r="B82" s="578"/>
      <c r="C82" s="847"/>
      <c r="D82" s="848"/>
      <c r="E82" s="848"/>
      <c r="F82" s="848"/>
      <c r="G82" s="849"/>
      <c r="H82" s="579"/>
      <c r="I82" s="580"/>
      <c r="J82" s="581"/>
      <c r="K82" s="582"/>
      <c r="L82" s="583"/>
      <c r="M82" s="584"/>
      <c r="N82" s="859"/>
      <c r="O82" s="860"/>
      <c r="P82" s="861"/>
    </row>
    <row r="83" spans="1:17" ht="12.75">
      <c r="A83" s="585"/>
      <c r="B83" s="586"/>
      <c r="C83" s="842"/>
      <c r="D83" s="843"/>
      <c r="E83" s="843"/>
      <c r="F83" s="843"/>
      <c r="G83" s="844"/>
      <c r="H83" s="590"/>
      <c r="I83" s="591"/>
      <c r="J83" s="592"/>
      <c r="K83" s="593"/>
      <c r="L83" s="594"/>
      <c r="M83" s="595"/>
      <c r="N83" s="862"/>
      <c r="O83" s="863"/>
      <c r="P83" s="864"/>
      <c r="Q83" s="487"/>
    </row>
    <row r="84" spans="1:17" ht="12.75">
      <c r="A84" s="577"/>
      <c r="B84" s="599"/>
      <c r="C84" s="842"/>
      <c r="D84" s="843"/>
      <c r="E84" s="843"/>
      <c r="F84" s="843"/>
      <c r="G84" s="844"/>
      <c r="H84" s="590"/>
      <c r="I84" s="591"/>
      <c r="J84" s="592"/>
      <c r="K84" s="593"/>
      <c r="L84" s="594"/>
      <c r="M84" s="595"/>
      <c r="N84" s="862"/>
      <c r="O84" s="863"/>
      <c r="P84" s="864"/>
      <c r="Q84" s="487"/>
    </row>
    <row r="85" spans="1:17" ht="12.75">
      <c r="A85" s="577"/>
      <c r="B85" s="599"/>
      <c r="C85" s="587"/>
      <c r="D85" s="588"/>
      <c r="E85" s="588"/>
      <c r="F85" s="588"/>
      <c r="G85" s="589"/>
      <c r="H85" s="590"/>
      <c r="I85" s="591"/>
      <c r="J85" s="592"/>
      <c r="K85" s="593"/>
      <c r="L85" s="594"/>
      <c r="M85" s="595"/>
      <c r="N85" s="596"/>
      <c r="O85" s="597"/>
      <c r="P85" s="598"/>
      <c r="Q85" s="487"/>
    </row>
    <row r="86" spans="1:17" ht="12.75">
      <c r="A86" s="577"/>
      <c r="B86" s="599"/>
      <c r="C86" s="587"/>
      <c r="D86" s="588"/>
      <c r="E86" s="588"/>
      <c r="F86" s="588"/>
      <c r="G86" s="589"/>
      <c r="H86" s="590"/>
      <c r="I86" s="591"/>
      <c r="J86" s="592"/>
      <c r="K86" s="593"/>
      <c r="L86" s="594"/>
      <c r="M86" s="595"/>
      <c r="N86" s="596"/>
      <c r="O86" s="597"/>
      <c r="P86" s="598"/>
      <c r="Q86" s="487"/>
    </row>
    <row r="87" spans="1:17" ht="12.75">
      <c r="A87" s="577"/>
      <c r="B87" s="599"/>
      <c r="C87" s="587"/>
      <c r="D87" s="588"/>
      <c r="E87" s="588"/>
      <c r="F87" s="588"/>
      <c r="G87" s="589"/>
      <c r="H87" s="590"/>
      <c r="I87" s="591"/>
      <c r="J87" s="592"/>
      <c r="K87" s="593"/>
      <c r="L87" s="594"/>
      <c r="M87" s="595"/>
      <c r="N87" s="596"/>
      <c r="O87" s="597"/>
      <c r="P87" s="598"/>
      <c r="Q87" s="487"/>
    </row>
    <row r="88" spans="1:17" ht="12.75">
      <c r="A88" s="577"/>
      <c r="B88" s="599"/>
      <c r="C88" s="587"/>
      <c r="D88" s="588"/>
      <c r="E88" s="588"/>
      <c r="F88" s="588"/>
      <c r="G88" s="589"/>
      <c r="H88" s="590"/>
      <c r="I88" s="591"/>
      <c r="J88" s="592"/>
      <c r="K88" s="593"/>
      <c r="L88" s="594"/>
      <c r="M88" s="595"/>
      <c r="N88" s="596"/>
      <c r="O88" s="597"/>
      <c r="P88" s="598"/>
      <c r="Q88" s="487"/>
    </row>
    <row r="89" spans="1:17" ht="12.75">
      <c r="A89" s="577"/>
      <c r="B89" s="599"/>
      <c r="C89" s="587"/>
      <c r="D89" s="588"/>
      <c r="E89" s="588"/>
      <c r="F89" s="588"/>
      <c r="G89" s="589"/>
      <c r="H89" s="590"/>
      <c r="I89" s="591"/>
      <c r="J89" s="592"/>
      <c r="K89" s="593"/>
      <c r="L89" s="594"/>
      <c r="M89" s="595"/>
      <c r="N89" s="596"/>
      <c r="O89" s="597"/>
      <c r="P89" s="598"/>
      <c r="Q89" s="487"/>
    </row>
    <row r="90" spans="1:17" ht="12.75">
      <c r="A90" s="577"/>
      <c r="B90" s="599"/>
      <c r="C90" s="587"/>
      <c r="D90" s="588"/>
      <c r="E90" s="588"/>
      <c r="F90" s="588"/>
      <c r="G90" s="589"/>
      <c r="H90" s="590"/>
      <c r="I90" s="591"/>
      <c r="J90" s="592"/>
      <c r="K90" s="593"/>
      <c r="L90" s="594"/>
      <c r="M90" s="595"/>
      <c r="N90" s="596"/>
      <c r="O90" s="597"/>
      <c r="P90" s="598"/>
      <c r="Q90" s="487"/>
    </row>
    <row r="91" spans="1:17" ht="12.75">
      <c r="A91" s="577"/>
      <c r="B91" s="599"/>
      <c r="C91" s="587"/>
      <c r="D91" s="588"/>
      <c r="E91" s="588"/>
      <c r="F91" s="588"/>
      <c r="G91" s="589"/>
      <c r="H91" s="590"/>
      <c r="I91" s="591"/>
      <c r="J91" s="592"/>
      <c r="K91" s="593"/>
      <c r="L91" s="594"/>
      <c r="M91" s="595"/>
      <c r="N91" s="596"/>
      <c r="O91" s="597"/>
      <c r="P91" s="598"/>
      <c r="Q91" s="487"/>
    </row>
    <row r="92" spans="1:17" ht="12.75">
      <c r="A92" s="577"/>
      <c r="B92" s="599"/>
      <c r="C92" s="587"/>
      <c r="D92" s="588"/>
      <c r="E92" s="588"/>
      <c r="F92" s="588"/>
      <c r="G92" s="589"/>
      <c r="H92" s="590"/>
      <c r="I92" s="591"/>
      <c r="J92" s="592"/>
      <c r="K92" s="593"/>
      <c r="L92" s="594"/>
      <c r="M92" s="595"/>
      <c r="N92" s="596"/>
      <c r="O92" s="597"/>
      <c r="P92" s="598"/>
      <c r="Q92" s="487"/>
    </row>
    <row r="93" spans="1:17" ht="12.75">
      <c r="A93" s="577"/>
      <c r="B93" s="599"/>
      <c r="C93" s="587"/>
      <c r="D93" s="588"/>
      <c r="E93" s="588"/>
      <c r="F93" s="588"/>
      <c r="G93" s="589"/>
      <c r="H93" s="590"/>
      <c r="I93" s="591"/>
      <c r="J93" s="592"/>
      <c r="K93" s="593"/>
      <c r="L93" s="594"/>
      <c r="M93" s="595"/>
      <c r="N93" s="596"/>
      <c r="O93" s="597"/>
      <c r="P93" s="598"/>
      <c r="Q93" s="487"/>
    </row>
    <row r="94" spans="1:17" ht="12.75">
      <c r="A94" s="577"/>
      <c r="B94" s="599"/>
      <c r="C94" s="842"/>
      <c r="D94" s="843"/>
      <c r="E94" s="843"/>
      <c r="F94" s="843"/>
      <c r="G94" s="844"/>
      <c r="H94" s="590"/>
      <c r="I94" s="591"/>
      <c r="J94" s="592"/>
      <c r="K94" s="593"/>
      <c r="L94" s="594"/>
      <c r="M94" s="595"/>
      <c r="N94" s="862"/>
      <c r="O94" s="863"/>
      <c r="P94" s="864"/>
      <c r="Q94" s="487"/>
    </row>
    <row r="95" spans="1:17" ht="12.75">
      <c r="A95" s="577"/>
      <c r="B95" s="599"/>
      <c r="C95" s="842"/>
      <c r="D95" s="843"/>
      <c r="E95" s="843"/>
      <c r="F95" s="843"/>
      <c r="G95" s="844"/>
      <c r="H95" s="590"/>
      <c r="I95" s="591"/>
      <c r="J95" s="592"/>
      <c r="K95" s="593"/>
      <c r="L95" s="594"/>
      <c r="M95" s="595"/>
      <c r="N95" s="597"/>
      <c r="O95" s="597"/>
      <c r="P95" s="600"/>
      <c r="Q95" s="487"/>
    </row>
    <row r="96" spans="1:17" ht="12.75">
      <c r="A96" s="577"/>
      <c r="B96" s="599"/>
      <c r="C96" s="842"/>
      <c r="D96" s="843"/>
      <c r="E96" s="843"/>
      <c r="F96" s="843"/>
      <c r="G96" s="844"/>
      <c r="H96" s="590">
        <v>1</v>
      </c>
      <c r="I96" s="591"/>
      <c r="J96" s="592"/>
      <c r="K96" s="593"/>
      <c r="L96" s="594"/>
      <c r="M96" s="595"/>
      <c r="N96" s="597"/>
      <c r="O96" s="597"/>
      <c r="P96" s="600"/>
      <c r="Q96" s="487"/>
    </row>
    <row r="97" spans="1:17" ht="12.75" customHeight="1">
      <c r="A97" s="577"/>
      <c r="B97" s="599"/>
      <c r="C97" s="842"/>
      <c r="D97" s="843"/>
      <c r="E97" s="843"/>
      <c r="F97" s="843"/>
      <c r="G97" s="844"/>
      <c r="H97" s="590">
        <v>1</v>
      </c>
      <c r="I97" s="591"/>
      <c r="J97" s="592"/>
      <c r="K97" s="593"/>
      <c r="L97" s="594"/>
      <c r="M97" s="595"/>
      <c r="N97" s="597"/>
      <c r="O97" s="597"/>
      <c r="P97" s="600"/>
      <c r="Q97" s="487"/>
    </row>
    <row r="98" spans="1:17" ht="12.75" customHeight="1">
      <c r="A98" s="577"/>
      <c r="B98" s="599"/>
      <c r="C98" s="842"/>
      <c r="D98" s="843"/>
      <c r="E98" s="843"/>
      <c r="F98" s="843"/>
      <c r="G98" s="844"/>
      <c r="H98" s="590">
        <v>1</v>
      </c>
      <c r="I98" s="591">
        <v>1</v>
      </c>
      <c r="J98" s="592"/>
      <c r="K98" s="593"/>
      <c r="L98" s="594"/>
      <c r="M98" s="595"/>
      <c r="N98" s="597"/>
      <c r="O98" s="597"/>
      <c r="P98" s="600"/>
      <c r="Q98" s="487"/>
    </row>
    <row r="99" spans="1:17" ht="12.75" customHeight="1">
      <c r="A99" s="577"/>
      <c r="B99" s="599"/>
      <c r="C99" s="842"/>
      <c r="D99" s="843"/>
      <c r="E99" s="843"/>
      <c r="F99" s="843"/>
      <c r="G99" s="844"/>
      <c r="H99" s="590"/>
      <c r="I99" s="591">
        <v>1</v>
      </c>
      <c r="J99" s="592"/>
      <c r="K99" s="593"/>
      <c r="L99" s="594"/>
      <c r="M99" s="595"/>
      <c r="N99" s="597"/>
      <c r="O99" s="597"/>
      <c r="P99" s="600"/>
      <c r="Q99" s="487"/>
    </row>
    <row r="100" spans="1:17" ht="12.75" customHeight="1">
      <c r="A100" s="577"/>
      <c r="B100" s="599"/>
      <c r="C100" s="842"/>
      <c r="D100" s="843"/>
      <c r="E100" s="843"/>
      <c r="F100" s="843"/>
      <c r="G100" s="844"/>
      <c r="H100" s="590"/>
      <c r="I100" s="591">
        <v>1</v>
      </c>
      <c r="J100" s="592"/>
      <c r="K100" s="593">
        <v>1</v>
      </c>
      <c r="L100" s="594"/>
      <c r="M100" s="595"/>
      <c r="N100" s="597"/>
      <c r="O100" s="597"/>
      <c r="P100" s="600"/>
      <c r="Q100" s="487"/>
    </row>
    <row r="101" spans="1:16" ht="12.75" customHeight="1">
      <c r="A101" s="577"/>
      <c r="B101" s="599"/>
      <c r="C101" s="842"/>
      <c r="D101" s="843"/>
      <c r="E101" s="843"/>
      <c r="F101" s="843"/>
      <c r="G101" s="844"/>
      <c r="H101" s="590"/>
      <c r="I101" s="591"/>
      <c r="J101" s="592"/>
      <c r="K101" s="593">
        <v>1</v>
      </c>
      <c r="L101" s="594"/>
      <c r="M101" s="595"/>
      <c r="N101" s="597"/>
      <c r="O101" s="597"/>
      <c r="P101" s="600"/>
    </row>
    <row r="102" spans="1:16" ht="12.75" customHeight="1">
      <c r="A102" s="577"/>
      <c r="B102" s="599"/>
      <c r="C102" s="842"/>
      <c r="D102" s="843"/>
      <c r="E102" s="843"/>
      <c r="F102" s="843"/>
      <c r="G102" s="844"/>
      <c r="H102" s="590"/>
      <c r="I102" s="591">
        <v>1</v>
      </c>
      <c r="J102" s="592"/>
      <c r="K102" s="593">
        <v>1</v>
      </c>
      <c r="L102" s="594">
        <v>1</v>
      </c>
      <c r="M102" s="595"/>
      <c r="N102" s="597"/>
      <c r="O102" s="597"/>
      <c r="P102" s="600"/>
    </row>
    <row r="103" spans="1:16" ht="12.75" customHeight="1">
      <c r="A103" s="577"/>
      <c r="B103" s="599"/>
      <c r="C103" s="842"/>
      <c r="D103" s="843"/>
      <c r="E103" s="843"/>
      <c r="F103" s="843"/>
      <c r="G103" s="844"/>
      <c r="H103" s="590"/>
      <c r="I103" s="591"/>
      <c r="J103" s="592"/>
      <c r="K103" s="593"/>
      <c r="L103" s="594">
        <v>1</v>
      </c>
      <c r="M103" s="595"/>
      <c r="N103" s="597"/>
      <c r="O103" s="597"/>
      <c r="P103" s="600"/>
    </row>
    <row r="104" spans="1:16" ht="12.75" customHeight="1">
      <c r="A104" s="577"/>
      <c r="B104" s="599"/>
      <c r="C104" s="842"/>
      <c r="D104" s="843"/>
      <c r="E104" s="843"/>
      <c r="F104" s="843"/>
      <c r="G104" s="844"/>
      <c r="H104" s="590"/>
      <c r="I104" s="591"/>
      <c r="J104" s="592"/>
      <c r="K104" s="593"/>
      <c r="L104" s="594"/>
      <c r="M104" s="595"/>
      <c r="N104" s="597"/>
      <c r="O104" s="597"/>
      <c r="P104" s="600"/>
    </row>
    <row r="105" spans="1:16" ht="12.75" customHeight="1">
      <c r="A105" s="577"/>
      <c r="B105" s="599"/>
      <c r="C105" s="842"/>
      <c r="D105" s="843"/>
      <c r="E105" s="843"/>
      <c r="F105" s="843"/>
      <c r="G105" s="844"/>
      <c r="H105" s="590"/>
      <c r="I105" s="591"/>
      <c r="J105" s="592"/>
      <c r="K105" s="593"/>
      <c r="L105" s="594"/>
      <c r="M105" s="595"/>
      <c r="N105" s="597"/>
      <c r="O105" s="597"/>
      <c r="P105" s="600"/>
    </row>
    <row r="106" spans="1:16" ht="12.75" customHeight="1" thickBot="1">
      <c r="A106" s="601"/>
      <c r="B106" s="602"/>
      <c r="C106" s="850"/>
      <c r="D106" s="851"/>
      <c r="E106" s="851"/>
      <c r="F106" s="851"/>
      <c r="G106" s="852"/>
      <c r="H106" s="603"/>
      <c r="I106" s="604"/>
      <c r="J106" s="605"/>
      <c r="K106" s="606"/>
      <c r="L106" s="607"/>
      <c r="M106" s="608"/>
      <c r="N106" s="609"/>
      <c r="O106" s="609"/>
      <c r="P106" s="610"/>
    </row>
    <row r="107" spans="1:16" ht="31.5" thickBot="1">
      <c r="A107" s="488"/>
      <c r="B107" s="489"/>
      <c r="C107" s="853"/>
      <c r="D107" s="854"/>
      <c r="E107" s="854"/>
      <c r="F107" s="854"/>
      <c r="G107" s="855"/>
      <c r="H107" s="618">
        <f>SUM(H82:H106)</f>
        <v>3</v>
      </c>
      <c r="I107" s="619">
        <f>SUM(I82:I106)</f>
        <v>4</v>
      </c>
      <c r="J107" s="83"/>
      <c r="K107" s="618">
        <f>SUM(K82:K106)</f>
        <v>3</v>
      </c>
      <c r="L107" s="620">
        <f>SUM(L82:L106)</f>
        <v>2</v>
      </c>
      <c r="M107" s="84"/>
      <c r="N107" s="85"/>
      <c r="O107" s="86"/>
      <c r="P107" s="490"/>
    </row>
    <row r="108" spans="1:16" ht="21.75" customHeight="1" thickBot="1">
      <c r="A108" s="488"/>
      <c r="B108" s="489"/>
      <c r="C108" s="87" t="s">
        <v>161</v>
      </c>
      <c r="D108" s="88"/>
      <c r="E108" s="89"/>
      <c r="F108" s="89"/>
      <c r="G108" s="617">
        <f>SUM(H107:M107)</f>
        <v>12</v>
      </c>
      <c r="H108" s="32"/>
      <c r="I108" s="90"/>
      <c r="J108" s="90"/>
      <c r="K108" s="90"/>
      <c r="L108" s="90"/>
      <c r="M108" s="90"/>
      <c r="N108" s="32"/>
      <c r="O108" s="90"/>
      <c r="P108" s="490"/>
    </row>
    <row r="109" spans="1:16" ht="19.5" thickBot="1">
      <c r="A109" s="491"/>
      <c r="B109" s="492"/>
      <c r="C109" s="267" t="s">
        <v>162</v>
      </c>
      <c r="D109" s="91"/>
      <c r="E109" s="92"/>
      <c r="F109" s="92"/>
      <c r="G109" s="616">
        <f>G108/$G$108</f>
        <v>1</v>
      </c>
      <c r="H109" s="614">
        <f>H107/$G$108</f>
        <v>0.25</v>
      </c>
      <c r="I109" s="614">
        <f>I107/$G$108</f>
        <v>0.3333333333333333</v>
      </c>
      <c r="J109" s="93"/>
      <c r="K109" s="615">
        <f>K107/$G$108</f>
        <v>0.25</v>
      </c>
      <c r="L109" s="615">
        <f>L107/$G$108</f>
        <v>0.16666666666666666</v>
      </c>
      <c r="M109" s="93"/>
      <c r="N109" s="94"/>
      <c r="O109" s="94"/>
      <c r="P109" s="493"/>
    </row>
    <row r="110" spans="3:15" ht="20.25" thickBot="1" thickTop="1">
      <c r="C110" s="95"/>
      <c r="D110" s="95"/>
      <c r="E110" s="96"/>
      <c r="F110" s="96"/>
      <c r="G110" s="97"/>
      <c r="H110" s="98"/>
      <c r="I110" s="98"/>
      <c r="J110" s="98"/>
      <c r="K110" s="99"/>
      <c r="L110" s="99"/>
      <c r="M110" s="99"/>
      <c r="N110" s="62"/>
      <c r="O110" s="62"/>
    </row>
    <row r="111" spans="1:16" s="498" customFormat="1" ht="24.75" customHeight="1">
      <c r="A111" s="60"/>
      <c r="B111" s="466"/>
      <c r="C111" s="494"/>
      <c r="D111" s="495"/>
      <c r="E111" s="495"/>
      <c r="F111" s="495"/>
      <c r="G111" s="496"/>
      <c r="H111" s="496"/>
      <c r="I111" s="496"/>
      <c r="J111" s="496"/>
      <c r="K111" s="496"/>
      <c r="L111" s="496"/>
      <c r="M111" s="496"/>
      <c r="N111" s="497"/>
      <c r="O111" s="62"/>
      <c r="P111" s="60"/>
    </row>
    <row r="112" spans="1:16" s="498" customFormat="1" ht="18" customHeight="1">
      <c r="A112" s="60"/>
      <c r="B112" s="466"/>
      <c r="C112" s="499" t="s">
        <v>163</v>
      </c>
      <c r="D112" s="500"/>
      <c r="E112" s="500"/>
      <c r="F112" s="500"/>
      <c r="G112" s="501"/>
      <c r="H112" s="501"/>
      <c r="I112" s="501"/>
      <c r="J112" s="501"/>
      <c r="K112" s="501"/>
      <c r="L112" s="501"/>
      <c r="M112" s="501"/>
      <c r="N112" s="502"/>
      <c r="O112" s="62"/>
      <c r="P112" s="60"/>
    </row>
    <row r="113" spans="1:16" s="498" customFormat="1" ht="18" customHeight="1" thickBot="1">
      <c r="A113" s="60"/>
      <c r="B113" s="466"/>
      <c r="C113" s="499"/>
      <c r="D113" s="500"/>
      <c r="E113" s="500"/>
      <c r="F113" s="500"/>
      <c r="G113" s="501"/>
      <c r="H113" s="501"/>
      <c r="I113" s="501"/>
      <c r="J113" s="269" t="s">
        <v>164</v>
      </c>
      <c r="K113" s="270"/>
      <c r="L113" s="271" t="s">
        <v>165</v>
      </c>
      <c r="M113" s="271"/>
      <c r="N113" s="503"/>
      <c r="O113" s="62"/>
      <c r="P113" s="60"/>
    </row>
    <row r="114" spans="1:16" s="498" customFormat="1" ht="18" customHeight="1" thickBot="1">
      <c r="A114" s="60"/>
      <c r="B114" s="466"/>
      <c r="C114" s="504"/>
      <c r="D114" s="505"/>
      <c r="E114" s="505"/>
      <c r="F114" s="505"/>
      <c r="G114" s="506"/>
      <c r="H114" s="506"/>
      <c r="I114" s="506"/>
      <c r="J114" s="272" t="s">
        <v>166</v>
      </c>
      <c r="K114" s="273" t="s">
        <v>167</v>
      </c>
      <c r="L114" s="274" t="s">
        <v>168</v>
      </c>
      <c r="M114" s="275" t="s">
        <v>167</v>
      </c>
      <c r="N114" s="507"/>
      <c r="O114" s="62"/>
      <c r="P114" s="60"/>
    </row>
    <row r="115" spans="2:15" s="498" customFormat="1" ht="33.75" customHeight="1" thickBot="1">
      <c r="B115" s="508"/>
      <c r="C115" s="509"/>
      <c r="D115" s="845" t="s">
        <v>59</v>
      </c>
      <c r="E115" s="846"/>
      <c r="F115" s="510"/>
      <c r="G115" s="611" t="s">
        <v>129</v>
      </c>
      <c r="H115" s="611"/>
      <c r="I115" s="611"/>
      <c r="J115" s="511">
        <f>SUM(H107:I107)</f>
        <v>7</v>
      </c>
      <c r="K115" s="455">
        <f>(SUM(H109:I109)/100)</f>
        <v>0.005833333333333333</v>
      </c>
      <c r="L115" s="512">
        <f>SUM(K107)</f>
        <v>3</v>
      </c>
      <c r="M115" s="513">
        <f>L115/I128</f>
        <v>0.25</v>
      </c>
      <c r="O115" s="277"/>
    </row>
    <row r="116" spans="2:15" s="498" customFormat="1" ht="18" customHeight="1">
      <c r="B116" s="508"/>
      <c r="C116" s="509"/>
      <c r="D116" s="514" t="s">
        <v>127</v>
      </c>
      <c r="E116" s="515"/>
      <c r="F116" s="510" t="s">
        <v>128</v>
      </c>
      <c r="G116" s="612" t="s">
        <v>129</v>
      </c>
      <c r="H116" s="612"/>
      <c r="I116" s="535"/>
      <c r="J116" s="534">
        <v>2</v>
      </c>
      <c r="K116" s="516">
        <f>(J116/J128)</f>
        <v>0.2857142857142857</v>
      </c>
      <c r="L116" s="534">
        <v>1</v>
      </c>
      <c r="M116" s="516">
        <f>L116/L128</f>
        <v>0.5</v>
      </c>
      <c r="O116" s="277"/>
    </row>
    <row r="117" spans="2:15" s="498" customFormat="1" ht="18" customHeight="1">
      <c r="B117" s="508"/>
      <c r="C117" s="509"/>
      <c r="D117" s="517" t="s">
        <v>130</v>
      </c>
      <c r="E117" s="518"/>
      <c r="F117" s="510" t="s">
        <v>131</v>
      </c>
      <c r="G117" s="612" t="s">
        <v>129</v>
      </c>
      <c r="H117" s="612"/>
      <c r="I117" s="535"/>
      <c r="J117" s="534">
        <v>2</v>
      </c>
      <c r="K117" s="516">
        <f>J117/J128</f>
        <v>0.2857142857142857</v>
      </c>
      <c r="L117" s="534">
        <v>1</v>
      </c>
      <c r="M117" s="516">
        <f>L117/L128</f>
        <v>0.5</v>
      </c>
      <c r="O117" s="277"/>
    </row>
    <row r="118" spans="2:15" s="498" customFormat="1" ht="18" customHeight="1">
      <c r="B118" s="508"/>
      <c r="C118" s="509"/>
      <c r="D118" s="519"/>
      <c r="E118" s="519"/>
      <c r="F118" s="510" t="s">
        <v>132</v>
      </c>
      <c r="G118" s="612" t="s">
        <v>129</v>
      </c>
      <c r="H118" s="612"/>
      <c r="I118" s="535"/>
      <c r="J118" s="534">
        <v>2</v>
      </c>
      <c r="K118" s="516">
        <f>J118/J128</f>
        <v>0.2857142857142857</v>
      </c>
      <c r="L118" s="534"/>
      <c r="M118" s="516">
        <f>L118/L128</f>
        <v>0</v>
      </c>
      <c r="O118" s="277"/>
    </row>
    <row r="119" spans="2:15" s="498" customFormat="1" ht="18" customHeight="1">
      <c r="B119" s="508"/>
      <c r="C119" s="519"/>
      <c r="D119" s="519"/>
      <c r="E119" s="519"/>
      <c r="F119" s="510" t="s">
        <v>133</v>
      </c>
      <c r="G119" s="612" t="s">
        <v>129</v>
      </c>
      <c r="H119" s="612"/>
      <c r="I119" s="535"/>
      <c r="J119" s="534">
        <v>1</v>
      </c>
      <c r="K119" s="516">
        <f>J119/J128</f>
        <v>0.14285714285714285</v>
      </c>
      <c r="L119" s="534"/>
      <c r="M119" s="516">
        <f>L119/L128</f>
        <v>0</v>
      </c>
      <c r="O119" s="277"/>
    </row>
    <row r="120" spans="2:15" s="498" customFormat="1" ht="18" customHeight="1">
      <c r="B120" s="508"/>
      <c r="C120" s="519"/>
      <c r="D120" s="519"/>
      <c r="E120" s="519"/>
      <c r="F120" s="510" t="s">
        <v>134</v>
      </c>
      <c r="G120" s="612" t="s">
        <v>129</v>
      </c>
      <c r="H120" s="612"/>
      <c r="I120" s="535"/>
      <c r="J120" s="534"/>
      <c r="K120" s="516">
        <f>J120/J128</f>
        <v>0</v>
      </c>
      <c r="L120" s="534"/>
      <c r="M120" s="516">
        <f>L120/L128</f>
        <v>0</v>
      </c>
      <c r="O120" s="277"/>
    </row>
    <row r="121" spans="2:15" s="498" customFormat="1" ht="18" customHeight="1">
      <c r="B121" s="508"/>
      <c r="C121" s="519"/>
      <c r="D121" s="519"/>
      <c r="E121" s="519"/>
      <c r="F121" s="510" t="s">
        <v>135</v>
      </c>
      <c r="G121" s="612" t="s">
        <v>129</v>
      </c>
      <c r="H121" s="612"/>
      <c r="I121" s="535"/>
      <c r="J121" s="534"/>
      <c r="K121" s="516">
        <f>J121/J128</f>
        <v>0</v>
      </c>
      <c r="L121" s="534"/>
      <c r="M121" s="516">
        <f>L121/L128</f>
        <v>0</v>
      </c>
      <c r="O121" s="277"/>
    </row>
    <row r="122" spans="2:15" s="498" customFormat="1" ht="18" customHeight="1">
      <c r="B122" s="508"/>
      <c r="C122" s="519"/>
      <c r="D122" s="519"/>
      <c r="E122" s="519"/>
      <c r="F122" s="520" t="s">
        <v>136</v>
      </c>
      <c r="G122" s="612" t="s">
        <v>129</v>
      </c>
      <c r="H122" s="612"/>
      <c r="I122" s="535"/>
      <c r="J122" s="535"/>
      <c r="K122" s="516">
        <f>J122/J128</f>
        <v>0</v>
      </c>
      <c r="L122" s="535"/>
      <c r="M122" s="516">
        <f>L122/L128</f>
        <v>0</v>
      </c>
      <c r="O122" s="277"/>
    </row>
    <row r="123" spans="2:15" s="498" customFormat="1" ht="18" customHeight="1">
      <c r="B123" s="508"/>
      <c r="C123" s="519"/>
      <c r="D123" s="519"/>
      <c r="E123" s="519"/>
      <c r="F123" s="520" t="s">
        <v>137</v>
      </c>
      <c r="G123" s="612" t="s">
        <v>129</v>
      </c>
      <c r="H123" s="612"/>
      <c r="I123" s="535"/>
      <c r="J123" s="535"/>
      <c r="K123" s="516">
        <f>J123/J128</f>
        <v>0</v>
      </c>
      <c r="L123" s="535"/>
      <c r="M123" s="516">
        <f>L123/L128</f>
        <v>0</v>
      </c>
      <c r="O123" s="277"/>
    </row>
    <row r="124" spans="2:15" s="498" customFormat="1" ht="18" customHeight="1">
      <c r="B124" s="508"/>
      <c r="C124" s="519"/>
      <c r="D124" s="519"/>
      <c r="E124" s="519"/>
      <c r="F124" s="520" t="s">
        <v>138</v>
      </c>
      <c r="G124" s="612" t="s">
        <v>129</v>
      </c>
      <c r="H124" s="612"/>
      <c r="I124" s="535"/>
      <c r="J124" s="535"/>
      <c r="K124" s="516">
        <f>J124/J128</f>
        <v>0</v>
      </c>
      <c r="L124" s="535"/>
      <c r="M124" s="516">
        <f>L124/L128</f>
        <v>0</v>
      </c>
      <c r="O124" s="277"/>
    </row>
    <row r="125" spans="1:16" ht="18" customHeight="1">
      <c r="A125" s="498"/>
      <c r="B125" s="508"/>
      <c r="C125" s="519"/>
      <c r="D125" s="519"/>
      <c r="E125" s="519"/>
      <c r="F125" s="520" t="s">
        <v>169</v>
      </c>
      <c r="G125" s="612" t="s">
        <v>129</v>
      </c>
      <c r="H125" s="612"/>
      <c r="I125" s="535"/>
      <c r="J125" s="535"/>
      <c r="K125" s="516">
        <f>J125/J128</f>
        <v>0</v>
      </c>
      <c r="L125" s="535"/>
      <c r="M125" s="516">
        <f>L125/L128</f>
        <v>0</v>
      </c>
      <c r="N125" s="498"/>
      <c r="O125" s="277"/>
      <c r="P125" s="498"/>
    </row>
    <row r="126" spans="1:16" ht="18" customHeight="1">
      <c r="A126" s="498"/>
      <c r="B126" s="508"/>
      <c r="C126" s="519"/>
      <c r="D126" s="519"/>
      <c r="E126" s="519"/>
      <c r="F126" s="520" t="s">
        <v>139</v>
      </c>
      <c r="G126" s="612" t="s">
        <v>129</v>
      </c>
      <c r="H126" s="612"/>
      <c r="I126" s="535"/>
      <c r="J126" s="535"/>
      <c r="K126" s="516">
        <f>J126/J128</f>
        <v>0</v>
      </c>
      <c r="L126" s="535"/>
      <c r="M126" s="516">
        <f>L126/L128</f>
        <v>0</v>
      </c>
      <c r="N126" s="498"/>
      <c r="O126" s="277"/>
      <c r="P126" s="498"/>
    </row>
    <row r="127" spans="1:16" ht="18" customHeight="1" thickBot="1">
      <c r="A127" s="498"/>
      <c r="B127" s="508"/>
      <c r="C127" s="519"/>
      <c r="D127" s="519"/>
      <c r="E127" s="519"/>
      <c r="F127" s="521" t="s">
        <v>140</v>
      </c>
      <c r="G127" s="612" t="s">
        <v>129</v>
      </c>
      <c r="H127" s="612"/>
      <c r="I127" s="535"/>
      <c r="J127" s="535"/>
      <c r="K127" s="522">
        <f>J127/J128</f>
        <v>0</v>
      </c>
      <c r="L127" s="535"/>
      <c r="M127" s="522">
        <f>L127/L128</f>
        <v>0</v>
      </c>
      <c r="N127" s="498"/>
      <c r="O127" s="277"/>
      <c r="P127" s="498"/>
    </row>
    <row r="128" spans="1:16" ht="24.75" customHeight="1" thickBot="1">
      <c r="A128" s="498"/>
      <c r="B128" s="508"/>
      <c r="C128" s="519"/>
      <c r="D128" s="519"/>
      <c r="E128" s="519"/>
      <c r="F128" s="523"/>
      <c r="G128" s="524"/>
      <c r="H128" s="525" t="s">
        <v>170</v>
      </c>
      <c r="I128" s="613">
        <f>SUM(J128,L128,L115)</f>
        <v>12</v>
      </c>
      <c r="J128" s="526">
        <f>SUM(J116:J127)</f>
        <v>7</v>
      </c>
      <c r="K128" s="527">
        <f>J128/I128</f>
        <v>0.5833333333333334</v>
      </c>
      <c r="L128" s="526">
        <f>SUM(L116:L127)</f>
        <v>2</v>
      </c>
      <c r="M128" s="527">
        <f>L128/I128</f>
        <v>0.16666666666666666</v>
      </c>
      <c r="N128" s="498"/>
      <c r="O128" s="277"/>
      <c r="P128" s="498"/>
    </row>
    <row r="129" spans="3:15" ht="14.25">
      <c r="C129" s="477"/>
      <c r="D129" s="477"/>
      <c r="E129" s="477"/>
      <c r="F129" s="528"/>
      <c r="G129" s="529"/>
      <c r="H129" s="529"/>
      <c r="I129" s="529"/>
      <c r="J129" s="530"/>
      <c r="K129" s="531"/>
      <c r="L129" s="530"/>
      <c r="M129" s="531"/>
      <c r="O129" s="62"/>
    </row>
    <row r="130" spans="3:15" ht="14.25">
      <c r="C130" s="477"/>
      <c r="D130" s="477"/>
      <c r="E130" s="477"/>
      <c r="F130" s="528"/>
      <c r="G130" s="529"/>
      <c r="H130" s="529"/>
      <c r="I130" s="529"/>
      <c r="J130" s="530"/>
      <c r="K130" s="531"/>
      <c r="L130" s="530"/>
      <c r="M130" s="531"/>
      <c r="O130" s="62"/>
    </row>
    <row r="131" spans="3:15" ht="14.25">
      <c r="C131" s="477"/>
      <c r="D131" s="477"/>
      <c r="E131" s="477"/>
      <c r="F131" s="528"/>
      <c r="G131" s="529"/>
      <c r="H131" s="529"/>
      <c r="I131" s="529"/>
      <c r="J131" s="530"/>
      <c r="K131" s="531"/>
      <c r="L131" s="530"/>
      <c r="M131" s="531"/>
      <c r="O131" s="62"/>
    </row>
    <row r="132" spans="3:15" ht="15.75">
      <c r="C132" s="100" t="s">
        <v>171</v>
      </c>
      <c r="D132" s="100"/>
      <c r="E132" s="101"/>
      <c r="F132" s="532"/>
      <c r="G132" s="531"/>
      <c r="H132" s="531"/>
      <c r="I132" s="531"/>
      <c r="J132" s="531"/>
      <c r="K132" s="531"/>
      <c r="L132" s="531"/>
      <c r="M132" s="531"/>
      <c r="N132" s="58"/>
      <c r="O132" s="58"/>
    </row>
    <row r="133" spans="3:18" ht="18.75">
      <c r="C133" s="102"/>
      <c r="D133" s="102"/>
      <c r="E133" s="103"/>
      <c r="F133" s="532"/>
      <c r="G133" s="531"/>
      <c r="H133" s="531"/>
      <c r="I133" s="531"/>
      <c r="J133" s="531"/>
      <c r="K133" s="531"/>
      <c r="L133" s="531"/>
      <c r="M133" s="531"/>
      <c r="Q133" s="106"/>
      <c r="R133" s="106"/>
    </row>
    <row r="134" spans="3:13" ht="14.25">
      <c r="C134" s="104" t="s">
        <v>172</v>
      </c>
      <c r="D134" s="104"/>
      <c r="E134" s="104"/>
      <c r="F134" s="532"/>
      <c r="G134" s="531" t="s">
        <v>173</v>
      </c>
      <c r="H134" s="531"/>
      <c r="I134" s="531"/>
      <c r="J134" s="531"/>
      <c r="K134" s="531" t="s">
        <v>174</v>
      </c>
      <c r="L134" s="531"/>
      <c r="M134" s="531"/>
    </row>
    <row r="135" spans="3:13" ht="14.25">
      <c r="C135" s="104"/>
      <c r="D135" s="104"/>
      <c r="E135" s="104"/>
      <c r="F135" s="532"/>
      <c r="G135" s="531"/>
      <c r="H135" s="531"/>
      <c r="I135" s="531"/>
      <c r="J135" s="531"/>
      <c r="K135" s="531"/>
      <c r="L135" s="531"/>
      <c r="M135" s="531"/>
    </row>
    <row r="136" spans="3:13" ht="18.75">
      <c r="C136" s="103"/>
      <c r="D136" s="103"/>
      <c r="E136" s="104"/>
      <c r="F136" s="265"/>
      <c r="G136" s="266"/>
      <c r="H136" s="266"/>
      <c r="I136" s="266"/>
      <c r="J136" s="266"/>
      <c r="K136" s="266"/>
      <c r="L136" s="266"/>
      <c r="M136" s="266"/>
    </row>
    <row r="137" spans="3:16" ht="12.75">
      <c r="C137" s="105" t="s">
        <v>175</v>
      </c>
      <c r="D137" s="105"/>
      <c r="E137" s="105"/>
      <c r="F137" s="105"/>
      <c r="G137" s="533"/>
      <c r="H137" s="105"/>
      <c r="I137" s="105"/>
      <c r="J137" s="105"/>
      <c r="K137" s="105"/>
      <c r="L137" s="105"/>
      <c r="M137" s="105"/>
      <c r="N137" s="106"/>
      <c r="O137" s="106"/>
      <c r="P137" s="106"/>
    </row>
    <row r="138" spans="3:13" ht="12.75">
      <c r="C138" s="102"/>
      <c r="D138" s="102"/>
      <c r="H138" s="62"/>
      <c r="I138" s="62"/>
      <c r="J138" s="62"/>
      <c r="K138" s="62"/>
      <c r="L138" s="62"/>
      <c r="M138" s="62"/>
    </row>
  </sheetData>
  <sheetProtection/>
  <mergeCells count="31">
    <mergeCell ref="N81:P81"/>
    <mergeCell ref="N82:P82"/>
    <mergeCell ref="N83:P83"/>
    <mergeCell ref="N84:P84"/>
    <mergeCell ref="C83:G83"/>
    <mergeCell ref="C97:G97"/>
    <mergeCell ref="N94:P94"/>
    <mergeCell ref="C81:G81"/>
    <mergeCell ref="D115:E115"/>
    <mergeCell ref="C82:G82"/>
    <mergeCell ref="C106:G106"/>
    <mergeCell ref="C107:G107"/>
    <mergeCell ref="C102:G102"/>
    <mergeCell ref="C99:G99"/>
    <mergeCell ref="C84:G84"/>
    <mergeCell ref="C98:G98"/>
    <mergeCell ref="C100:G100"/>
    <mergeCell ref="C101:G101"/>
    <mergeCell ref="C103:G103"/>
    <mergeCell ref="C104:G104"/>
    <mergeCell ref="C105:G105"/>
    <mergeCell ref="C96:G96"/>
    <mergeCell ref="C95:G95"/>
    <mergeCell ref="C94:G94"/>
    <mergeCell ref="A9:P9"/>
    <mergeCell ref="A11:P11"/>
    <mergeCell ref="A40:Q40"/>
    <mergeCell ref="A1:P1"/>
    <mergeCell ref="A2:P2"/>
    <mergeCell ref="A5:P5"/>
    <mergeCell ref="A7:P7"/>
  </mergeCells>
  <printOptions/>
  <pageMargins left="0.31496062992125984" right="0.2755905511811024" top="0.4724409448818898" bottom="0.4330708661417323" header="0.2362204724409449" footer="0.2362204724409449"/>
  <pageSetup horizontalDpi="360" verticalDpi="360" orientation="landscape" paperSize="9" scale="90" r:id="rId1"/>
  <headerFooter alignWithMargins="0">
    <oddHeader>&amp;L&amp;F&amp;C&amp;A</oddHeader>
    <oddFooter>&amp;L&amp;D&amp;CPage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2:Y300"/>
  <sheetViews>
    <sheetView showGridLines="0" tabSelected="1" zoomScale="75" zoomScaleNormal="75" zoomScalePageLayoutView="0" workbookViewId="0" topLeftCell="A244">
      <selection activeCell="A288" sqref="A288:W299"/>
    </sheetView>
  </sheetViews>
  <sheetFormatPr defaultColWidth="11.57421875" defaultRowHeight="12.75"/>
  <cols>
    <col min="1" max="6" width="5.7109375" style="31" customWidth="1"/>
    <col min="7" max="7" width="9.7109375" style="31" customWidth="1"/>
    <col min="8" max="26" width="5.7109375" style="31" customWidth="1"/>
    <col min="27" max="27" width="5.57421875" style="31" customWidth="1"/>
    <col min="28" max="29" width="5.7109375" style="31" customWidth="1"/>
    <col min="30" max="16384" width="11.57421875" style="31" customWidth="1"/>
  </cols>
  <sheetData>
    <row r="1" ht="18" customHeight="1"/>
    <row r="2" spans="1:24" ht="30.75" customHeight="1">
      <c r="A2" s="109" t="s">
        <v>11</v>
      </c>
      <c r="B2" s="110"/>
      <c r="C2" s="110"/>
      <c r="D2" s="110"/>
      <c r="E2" s="110"/>
      <c r="F2" s="110"/>
      <c r="G2" s="110"/>
      <c r="H2" s="110"/>
      <c r="I2" s="110"/>
      <c r="J2" s="111"/>
      <c r="K2" s="111"/>
      <c r="L2" s="111"/>
      <c r="M2" s="111"/>
      <c r="N2" s="111"/>
      <c r="O2" s="111"/>
      <c r="P2" s="111"/>
      <c r="Q2" s="111"/>
      <c r="R2" s="111"/>
      <c r="S2" s="111"/>
      <c r="T2" s="111"/>
      <c r="U2" s="111"/>
      <c r="V2" s="111"/>
      <c r="W2" s="111"/>
      <c r="X2" s="112"/>
    </row>
    <row r="3" spans="1:9" ht="17.25" customHeight="1">
      <c r="A3" s="113"/>
      <c r="B3" s="113"/>
      <c r="C3" s="113"/>
      <c r="D3" s="113"/>
      <c r="E3" s="113"/>
      <c r="F3" s="113"/>
      <c r="G3" s="113"/>
      <c r="H3" s="113"/>
      <c r="I3" s="113"/>
    </row>
    <row r="4" spans="1:24" ht="26.25" customHeight="1">
      <c r="A4" s="83" t="s">
        <v>1</v>
      </c>
      <c r="B4" s="83"/>
      <c r="C4" s="83"/>
      <c r="D4" s="114"/>
      <c r="E4" s="115"/>
      <c r="F4" s="116"/>
      <c r="G4" s="117"/>
      <c r="H4" s="118"/>
      <c r="I4" s="119"/>
      <c r="J4" s="120"/>
      <c r="K4" s="120"/>
      <c r="L4" s="120"/>
      <c r="M4" s="120"/>
      <c r="N4" s="121"/>
      <c r="O4" s="43"/>
      <c r="P4" s="43"/>
      <c r="Q4" s="43"/>
      <c r="R4" s="43"/>
      <c r="S4" s="43"/>
      <c r="T4" s="43"/>
      <c r="U4" s="43"/>
      <c r="V4" s="43"/>
      <c r="W4" s="43"/>
      <c r="X4" s="43"/>
    </row>
    <row r="5" spans="1:24" ht="26.25" customHeight="1">
      <c r="A5" s="122" t="s">
        <v>2</v>
      </c>
      <c r="B5" s="122"/>
      <c r="C5" s="122"/>
      <c r="D5" s="114"/>
      <c r="E5" s="123"/>
      <c r="F5" s="124"/>
      <c r="G5" s="119"/>
      <c r="H5" s="119"/>
      <c r="I5" s="119"/>
      <c r="J5" s="120"/>
      <c r="K5" s="121"/>
      <c r="L5" s="43"/>
      <c r="M5" s="43"/>
      <c r="N5" s="43"/>
      <c r="O5" s="43"/>
      <c r="P5" s="43"/>
      <c r="Q5" s="43"/>
      <c r="R5" s="43"/>
      <c r="S5" s="43"/>
      <c r="T5" s="43"/>
      <c r="U5" s="43"/>
      <c r="V5" s="43"/>
      <c r="W5" s="43"/>
      <c r="X5" s="43"/>
    </row>
    <row r="6" spans="1:24" ht="26.25" customHeight="1">
      <c r="A6" s="122" t="s">
        <v>3</v>
      </c>
      <c r="B6" s="122"/>
      <c r="C6" s="122"/>
      <c r="D6" s="114"/>
      <c r="E6" s="123"/>
      <c r="F6" s="124"/>
      <c r="G6" s="119"/>
      <c r="H6" s="119"/>
      <c r="I6" s="119"/>
      <c r="J6" s="120"/>
      <c r="K6" s="121"/>
      <c r="L6" s="43"/>
      <c r="M6" s="43"/>
      <c r="N6" s="43"/>
      <c r="O6" s="43"/>
      <c r="P6" s="43"/>
      <c r="Q6" s="43"/>
      <c r="R6" s="43"/>
      <c r="S6" s="43"/>
      <c r="T6" s="43"/>
      <c r="U6" s="43"/>
      <c r="V6" s="43"/>
      <c r="W6" s="43"/>
      <c r="X6" s="43"/>
    </row>
    <row r="7" spans="1:24" ht="26.25" customHeight="1">
      <c r="A7" s="125" t="s">
        <v>12</v>
      </c>
      <c r="B7" s="122"/>
      <c r="C7" s="122"/>
      <c r="D7" s="114"/>
      <c r="E7" s="123"/>
      <c r="F7" s="124"/>
      <c r="G7" s="119"/>
      <c r="H7" s="119"/>
      <c r="I7" s="126"/>
      <c r="J7" s="43"/>
      <c r="K7" s="127" t="s">
        <v>10</v>
      </c>
      <c r="L7" s="128"/>
      <c r="M7" s="43"/>
      <c r="N7" s="43"/>
      <c r="O7" s="129" t="s">
        <v>13</v>
      </c>
      <c r="P7" s="130"/>
      <c r="Q7" s="131"/>
      <c r="R7" s="131"/>
      <c r="S7" s="132"/>
      <c r="T7" s="132"/>
      <c r="U7" s="43"/>
      <c r="V7" s="43"/>
      <c r="W7" s="43"/>
      <c r="X7" s="43"/>
    </row>
    <row r="8" spans="1:24" ht="26.25" customHeight="1">
      <c r="A8" s="83" t="s">
        <v>14</v>
      </c>
      <c r="B8" s="133"/>
      <c r="C8" s="134"/>
      <c r="D8" s="135" t="s">
        <v>199</v>
      </c>
      <c r="E8" s="136"/>
      <c r="F8" s="124"/>
      <c r="G8" s="119"/>
      <c r="H8" s="119"/>
      <c r="I8" s="126"/>
      <c r="J8" s="43"/>
      <c r="K8" s="43"/>
      <c r="L8" s="43"/>
      <c r="M8" s="43"/>
      <c r="N8" s="43"/>
      <c r="O8" s="43"/>
      <c r="P8" s="43"/>
      <c r="Q8" s="43"/>
      <c r="R8" s="43"/>
      <c r="S8" s="43"/>
      <c r="T8" s="43"/>
      <c r="U8" s="43"/>
      <c r="V8" s="43"/>
      <c r="W8" s="43"/>
      <c r="X8" s="43"/>
    </row>
    <row r="9" spans="1:24" ht="13.5" customHeight="1">
      <c r="A9" s="137"/>
      <c r="B9" s="137"/>
      <c r="C9" s="137"/>
      <c r="D9" s="137"/>
      <c r="E9" s="137"/>
      <c r="F9" s="137"/>
      <c r="G9" s="137"/>
      <c r="H9" s="137"/>
      <c r="I9" s="137"/>
      <c r="J9" s="43"/>
      <c r="K9" s="43"/>
      <c r="L9" s="43"/>
      <c r="M9" s="43"/>
      <c r="N9" s="43"/>
      <c r="O9" s="43"/>
      <c r="P9" s="43"/>
      <c r="Q9" s="43"/>
      <c r="R9" s="43"/>
      <c r="S9" s="43"/>
      <c r="T9" s="43"/>
      <c r="U9" s="43"/>
      <c r="V9" s="43"/>
      <c r="W9" s="43"/>
      <c r="X9" s="43"/>
    </row>
    <row r="10" spans="1:24" ht="13.5" customHeight="1">
      <c r="A10" s="137"/>
      <c r="B10" s="137"/>
      <c r="C10" s="137"/>
      <c r="D10" s="137"/>
      <c r="E10" s="137"/>
      <c r="F10" s="137"/>
      <c r="G10" s="137"/>
      <c r="H10" s="137"/>
      <c r="I10" s="137"/>
      <c r="J10" s="43"/>
      <c r="K10" s="43"/>
      <c r="L10" s="43"/>
      <c r="M10" s="43"/>
      <c r="N10" s="43"/>
      <c r="O10" s="43"/>
      <c r="P10" s="43"/>
      <c r="Q10" s="43"/>
      <c r="R10" s="43"/>
      <c r="S10" s="43"/>
      <c r="T10" s="43"/>
      <c r="U10" s="43"/>
      <c r="V10" s="43"/>
      <c r="W10" s="43"/>
      <c r="X10" s="43"/>
    </row>
    <row r="11" spans="1:9" ht="12.75">
      <c r="A11" s="32"/>
      <c r="B11" s="32"/>
      <c r="C11" s="32"/>
      <c r="D11" s="32"/>
      <c r="E11" s="32"/>
      <c r="F11" s="32"/>
      <c r="G11" s="32"/>
      <c r="H11" s="32"/>
      <c r="I11" s="32"/>
    </row>
    <row r="12" spans="1:24" s="142" customFormat="1" ht="28.5" customHeight="1">
      <c r="A12" s="109" t="s">
        <v>15</v>
      </c>
      <c r="B12" s="138"/>
      <c r="C12" s="139"/>
      <c r="D12" s="138"/>
      <c r="E12" s="138"/>
      <c r="F12" s="138"/>
      <c r="G12" s="138"/>
      <c r="H12" s="138"/>
      <c r="I12" s="138"/>
      <c r="J12" s="140"/>
      <c r="K12" s="140"/>
      <c r="L12" s="140"/>
      <c r="M12" s="140"/>
      <c r="N12" s="140"/>
      <c r="O12" s="140"/>
      <c r="P12" s="140"/>
      <c r="Q12" s="140"/>
      <c r="R12" s="140"/>
      <c r="S12" s="140"/>
      <c r="T12" s="140"/>
      <c r="U12" s="140"/>
      <c r="V12" s="140"/>
      <c r="W12" s="140"/>
      <c r="X12" s="141"/>
    </row>
    <row r="13" spans="1:24" ht="15.75">
      <c r="A13" s="143" t="s">
        <v>16</v>
      </c>
      <c r="B13" s="144"/>
      <c r="C13" s="145"/>
      <c r="D13" s="145"/>
      <c r="E13" s="145"/>
      <c r="F13" s="145"/>
      <c r="G13" s="146"/>
      <c r="H13" s="147" t="s">
        <v>17</v>
      </c>
      <c r="I13" s="148"/>
      <c r="J13" s="144" t="s">
        <v>18</v>
      </c>
      <c r="K13" s="145"/>
      <c r="L13" s="147" t="s">
        <v>19</v>
      </c>
      <c r="M13" s="148"/>
      <c r="N13" s="145" t="s">
        <v>20</v>
      </c>
      <c r="O13" s="149"/>
      <c r="P13" s="150" t="s">
        <v>21</v>
      </c>
      <c r="Q13" s="146"/>
      <c r="R13" s="146"/>
      <c r="S13" s="145"/>
      <c r="T13" s="145"/>
      <c r="U13" s="145"/>
      <c r="V13" s="145"/>
      <c r="W13" s="145"/>
      <c r="X13" s="151"/>
    </row>
    <row r="14" spans="1:24" ht="12.75">
      <c r="A14" s="152"/>
      <c r="B14" s="153"/>
      <c r="C14" s="154"/>
      <c r="D14" s="154"/>
      <c r="E14" s="154"/>
      <c r="F14" s="154"/>
      <c r="G14" s="153"/>
      <c r="H14" s="155" t="s">
        <v>22</v>
      </c>
      <c r="I14" s="156"/>
      <c r="J14" s="157" t="s">
        <v>23</v>
      </c>
      <c r="K14" s="158"/>
      <c r="L14" s="155" t="s">
        <v>24</v>
      </c>
      <c r="M14" s="156"/>
      <c r="N14" s="157" t="s">
        <v>25</v>
      </c>
      <c r="O14" s="159"/>
      <c r="P14" s="160"/>
      <c r="Q14" s="161"/>
      <c r="R14" s="161"/>
      <c r="S14" s="161"/>
      <c r="T14" s="161"/>
      <c r="U14" s="161"/>
      <c r="V14" s="161"/>
      <c r="W14" s="161"/>
      <c r="X14" s="162"/>
    </row>
    <row r="15" spans="1:24" ht="12.75">
      <c r="A15" s="163"/>
      <c r="B15" s="164"/>
      <c r="C15" s="165"/>
      <c r="D15" s="165"/>
      <c r="E15" s="165"/>
      <c r="F15" s="41"/>
      <c r="G15" s="166"/>
      <c r="H15" s="167"/>
      <c r="I15" s="168"/>
      <c r="J15" s="169"/>
      <c r="K15" s="170"/>
      <c r="L15" s="169"/>
      <c r="M15" s="170"/>
      <c r="N15" s="169"/>
      <c r="O15" s="170"/>
      <c r="P15" s="171"/>
      <c r="Q15" s="172"/>
      <c r="R15" s="172"/>
      <c r="S15" s="172"/>
      <c r="T15" s="172"/>
      <c r="U15" s="172"/>
      <c r="V15" s="172"/>
      <c r="W15" s="172"/>
      <c r="X15" s="173"/>
    </row>
    <row r="16" spans="1:24" ht="12.75">
      <c r="A16" s="174" t="s">
        <v>26</v>
      </c>
      <c r="B16" s="55"/>
      <c r="C16" s="175"/>
      <c r="D16" s="175"/>
      <c r="E16" s="175"/>
      <c r="F16" s="175"/>
      <c r="G16" s="176"/>
      <c r="H16" s="177"/>
      <c r="I16" s="178"/>
      <c r="J16" s="179"/>
      <c r="K16" s="180"/>
      <c r="L16" s="179"/>
      <c r="M16" s="180"/>
      <c r="N16" s="179"/>
      <c r="O16" s="180"/>
      <c r="P16" s="181"/>
      <c r="Q16" s="82"/>
      <c r="R16" s="82"/>
      <c r="S16" s="82"/>
      <c r="T16" s="82"/>
      <c r="U16" s="82"/>
      <c r="V16" s="82"/>
      <c r="W16" s="82"/>
      <c r="X16" s="182"/>
    </row>
    <row r="17" spans="1:24" ht="12.75">
      <c r="A17" s="152"/>
      <c r="B17" s="46"/>
      <c r="C17" s="45"/>
      <c r="D17" s="45"/>
      <c r="E17" s="45"/>
      <c r="F17" s="42"/>
      <c r="G17" s="183"/>
      <c r="H17" s="184"/>
      <c r="I17" s="185"/>
      <c r="J17" s="186"/>
      <c r="K17" s="187"/>
      <c r="L17" s="186"/>
      <c r="M17" s="187"/>
      <c r="N17" s="186"/>
      <c r="O17" s="187"/>
      <c r="P17" s="188"/>
      <c r="Q17" s="154"/>
      <c r="R17" s="154"/>
      <c r="S17" s="154"/>
      <c r="T17" s="154"/>
      <c r="U17" s="154"/>
      <c r="V17" s="154"/>
      <c r="W17" s="154"/>
      <c r="X17" s="189"/>
    </row>
    <row r="18" spans="1:24" ht="12.75">
      <c r="A18" s="163"/>
      <c r="B18" s="164"/>
      <c r="C18" s="165"/>
      <c r="D18" s="165"/>
      <c r="E18" s="165"/>
      <c r="F18" s="165"/>
      <c r="G18" s="190"/>
      <c r="H18" s="177"/>
      <c r="I18" s="178"/>
      <c r="J18" s="179"/>
      <c r="K18" s="180"/>
      <c r="L18" s="179"/>
      <c r="M18" s="180"/>
      <c r="N18" s="179"/>
      <c r="O18" s="180"/>
      <c r="P18" s="181"/>
      <c r="Q18" s="82"/>
      <c r="R18" s="82"/>
      <c r="S18" s="82"/>
      <c r="T18" s="82"/>
      <c r="U18" s="82"/>
      <c r="V18" s="82"/>
      <c r="W18" s="82"/>
      <c r="X18" s="182"/>
    </row>
    <row r="19" spans="1:24" ht="12.75">
      <c r="A19" s="174" t="s">
        <v>27</v>
      </c>
      <c r="B19" s="55"/>
      <c r="C19" s="175"/>
      <c r="D19" s="175"/>
      <c r="E19" s="175"/>
      <c r="F19" s="175"/>
      <c r="G19" s="176"/>
      <c r="H19" s="177"/>
      <c r="I19" s="178"/>
      <c r="J19" s="179"/>
      <c r="K19" s="180"/>
      <c r="L19" s="179"/>
      <c r="M19" s="180"/>
      <c r="N19" s="179"/>
      <c r="O19" s="180"/>
      <c r="P19" s="181"/>
      <c r="Q19" s="82"/>
      <c r="R19" s="82"/>
      <c r="S19" s="82"/>
      <c r="T19" s="82"/>
      <c r="U19" s="82"/>
      <c r="V19" s="82"/>
      <c r="W19" s="82"/>
      <c r="X19" s="182"/>
    </row>
    <row r="20" spans="1:24" ht="12.75">
      <c r="A20" s="152"/>
      <c r="B20" s="46"/>
      <c r="C20" s="45"/>
      <c r="D20" s="45"/>
      <c r="E20" s="45"/>
      <c r="F20" s="45"/>
      <c r="G20" s="191"/>
      <c r="H20" s="184"/>
      <c r="I20" s="185"/>
      <c r="J20" s="186"/>
      <c r="K20" s="187"/>
      <c r="L20" s="186"/>
      <c r="M20" s="187"/>
      <c r="N20" s="186"/>
      <c r="O20" s="187"/>
      <c r="P20" s="188"/>
      <c r="Q20" s="154"/>
      <c r="R20" s="154"/>
      <c r="S20" s="154"/>
      <c r="T20" s="154"/>
      <c r="U20" s="154"/>
      <c r="V20" s="154"/>
      <c r="W20" s="154"/>
      <c r="X20" s="189"/>
    </row>
    <row r="21" spans="1:24" ht="12.75">
      <c r="A21" s="163"/>
      <c r="B21" s="164"/>
      <c r="C21" s="165"/>
      <c r="D21" s="165"/>
      <c r="E21" s="165"/>
      <c r="F21" s="165"/>
      <c r="G21" s="190"/>
      <c r="H21" s="177"/>
      <c r="I21" s="178"/>
      <c r="J21" s="179"/>
      <c r="K21" s="180"/>
      <c r="L21" s="179"/>
      <c r="M21" s="180"/>
      <c r="N21" s="179"/>
      <c r="O21" s="180"/>
      <c r="P21" s="181"/>
      <c r="Q21" s="82"/>
      <c r="R21" s="82"/>
      <c r="S21" s="82"/>
      <c r="T21" s="82"/>
      <c r="U21" s="82"/>
      <c r="V21" s="82"/>
      <c r="W21" s="82"/>
      <c r="X21" s="182"/>
    </row>
    <row r="22" spans="1:24" ht="12.75">
      <c r="A22" s="174" t="s">
        <v>28</v>
      </c>
      <c r="B22" s="55"/>
      <c r="C22" s="175"/>
      <c r="D22" s="175"/>
      <c r="E22" s="175"/>
      <c r="F22" s="175"/>
      <c r="G22" s="176"/>
      <c r="H22" s="177"/>
      <c r="I22" s="178"/>
      <c r="J22" s="179"/>
      <c r="K22" s="180"/>
      <c r="L22" s="179"/>
      <c r="M22" s="180"/>
      <c r="N22" s="179"/>
      <c r="O22" s="180"/>
      <c r="P22" s="181"/>
      <c r="Q22" s="82"/>
      <c r="R22" s="82"/>
      <c r="S22" s="82"/>
      <c r="T22" s="82"/>
      <c r="U22" s="82"/>
      <c r="V22" s="82"/>
      <c r="W22" s="82"/>
      <c r="X22" s="182"/>
    </row>
    <row r="23" spans="1:24" ht="12.75">
      <c r="A23" s="152"/>
      <c r="B23" s="46"/>
      <c r="C23" s="45"/>
      <c r="D23" s="45"/>
      <c r="E23" s="45"/>
      <c r="F23" s="45"/>
      <c r="G23" s="191"/>
      <c r="H23" s="184"/>
      <c r="I23" s="185"/>
      <c r="J23" s="186"/>
      <c r="K23" s="187"/>
      <c r="L23" s="186"/>
      <c r="M23" s="187"/>
      <c r="N23" s="186"/>
      <c r="O23" s="187"/>
      <c r="P23" s="188"/>
      <c r="Q23" s="154"/>
      <c r="R23" s="154"/>
      <c r="S23" s="154"/>
      <c r="T23" s="154"/>
      <c r="U23" s="154"/>
      <c r="V23" s="154"/>
      <c r="W23" s="154"/>
      <c r="X23" s="189"/>
    </row>
    <row r="24" spans="1:24" ht="12.75">
      <c r="A24" s="192"/>
      <c r="B24" s="144"/>
      <c r="C24" s="193"/>
      <c r="D24" s="193"/>
      <c r="E24" s="193"/>
      <c r="F24" s="193"/>
      <c r="G24" s="194"/>
      <c r="H24" s="177"/>
      <c r="I24" s="178"/>
      <c r="J24" s="179"/>
      <c r="K24" s="180"/>
      <c r="L24" s="179"/>
      <c r="M24" s="180"/>
      <c r="N24" s="179"/>
      <c r="O24" s="180"/>
      <c r="P24" s="181"/>
      <c r="Q24" s="82"/>
      <c r="R24" s="82"/>
      <c r="S24" s="82"/>
      <c r="T24" s="82"/>
      <c r="U24" s="82"/>
      <c r="V24" s="82"/>
      <c r="W24" s="82"/>
      <c r="X24" s="182"/>
    </row>
    <row r="25" spans="1:24" ht="12.75">
      <c r="A25" s="174" t="s">
        <v>29</v>
      </c>
      <c r="B25" s="55"/>
      <c r="C25" s="175"/>
      <c r="D25" s="175"/>
      <c r="E25" s="175"/>
      <c r="F25" s="175"/>
      <c r="G25" s="176"/>
      <c r="H25" s="177"/>
      <c r="I25" s="178"/>
      <c r="J25" s="179"/>
      <c r="K25" s="180"/>
      <c r="L25" s="179"/>
      <c r="M25" s="180"/>
      <c r="N25" s="179"/>
      <c r="O25" s="180"/>
      <c r="P25" s="181"/>
      <c r="Q25" s="82"/>
      <c r="R25" s="82"/>
      <c r="S25" s="82"/>
      <c r="T25" s="82"/>
      <c r="U25" s="82"/>
      <c r="V25" s="82"/>
      <c r="W25" s="82"/>
      <c r="X25" s="182"/>
    </row>
    <row r="26" spans="1:24" ht="12.75">
      <c r="A26" s="195"/>
      <c r="B26" s="157"/>
      <c r="C26" s="196"/>
      <c r="D26" s="196"/>
      <c r="E26" s="196"/>
      <c r="F26" s="196"/>
      <c r="G26" s="197"/>
      <c r="H26" s="184"/>
      <c r="I26" s="185"/>
      <c r="J26" s="186"/>
      <c r="K26" s="187"/>
      <c r="L26" s="186"/>
      <c r="M26" s="187"/>
      <c r="N26" s="186"/>
      <c r="O26" s="187"/>
      <c r="P26" s="188"/>
      <c r="Q26" s="154"/>
      <c r="R26" s="154"/>
      <c r="S26" s="154"/>
      <c r="T26" s="154"/>
      <c r="U26" s="154"/>
      <c r="V26" s="154"/>
      <c r="W26" s="154"/>
      <c r="X26" s="189"/>
    </row>
    <row r="27" spans="1:24" ht="12.75">
      <c r="A27" s="192"/>
      <c r="B27" s="144"/>
      <c r="C27" s="193"/>
      <c r="D27" s="193"/>
      <c r="E27" s="193"/>
      <c r="F27" s="193"/>
      <c r="G27" s="194"/>
      <c r="H27" s="177"/>
      <c r="I27" s="178"/>
      <c r="J27" s="179"/>
      <c r="K27" s="180"/>
      <c r="L27" s="179"/>
      <c r="M27" s="180"/>
      <c r="N27" s="179"/>
      <c r="O27" s="180"/>
      <c r="P27" s="181"/>
      <c r="Q27" s="82"/>
      <c r="R27" s="82"/>
      <c r="S27" s="82"/>
      <c r="T27" s="82"/>
      <c r="U27" s="82"/>
      <c r="V27" s="82"/>
      <c r="W27" s="82"/>
      <c r="X27" s="182"/>
    </row>
    <row r="28" spans="1:24" ht="12.75">
      <c r="A28" s="174" t="s">
        <v>30</v>
      </c>
      <c r="B28" s="55"/>
      <c r="C28" s="175"/>
      <c r="D28" s="175"/>
      <c r="E28" s="175"/>
      <c r="F28" s="175"/>
      <c r="G28" s="176"/>
      <c r="H28" s="177"/>
      <c r="I28" s="178"/>
      <c r="J28" s="179"/>
      <c r="K28" s="180"/>
      <c r="L28" s="179"/>
      <c r="M28" s="180"/>
      <c r="N28" s="179"/>
      <c r="O28" s="180"/>
      <c r="P28" s="181"/>
      <c r="Q28" s="82"/>
      <c r="R28" s="82"/>
      <c r="S28" s="82"/>
      <c r="T28" s="82"/>
      <c r="U28" s="82"/>
      <c r="V28" s="82"/>
      <c r="W28" s="82"/>
      <c r="X28" s="182"/>
    </row>
    <row r="29" spans="1:24" ht="12.75">
      <c r="A29" s="195"/>
      <c r="B29" s="157"/>
      <c r="C29" s="196"/>
      <c r="D29" s="196"/>
      <c r="E29" s="196"/>
      <c r="F29" s="196"/>
      <c r="G29" s="197"/>
      <c r="H29" s="184"/>
      <c r="I29" s="185"/>
      <c r="J29" s="186"/>
      <c r="K29" s="187"/>
      <c r="L29" s="186"/>
      <c r="M29" s="187"/>
      <c r="N29" s="186"/>
      <c r="O29" s="187"/>
      <c r="P29" s="188"/>
      <c r="Q29" s="154"/>
      <c r="R29" s="154"/>
      <c r="S29" s="154"/>
      <c r="T29" s="154"/>
      <c r="U29" s="154"/>
      <c r="V29" s="154"/>
      <c r="W29" s="154"/>
      <c r="X29" s="189"/>
    </row>
    <row r="30" spans="1:24" ht="12.75">
      <c r="A30" s="192"/>
      <c r="B30" s="144"/>
      <c r="C30" s="193"/>
      <c r="D30" s="193"/>
      <c r="E30" s="193"/>
      <c r="F30" s="193"/>
      <c r="G30" s="194"/>
      <c r="H30" s="198"/>
      <c r="I30" s="168"/>
      <c r="J30" s="199"/>
      <c r="K30" s="170"/>
      <c r="L30" s="199"/>
      <c r="M30" s="170"/>
      <c r="N30" s="199"/>
      <c r="O30" s="170"/>
      <c r="P30" s="172"/>
      <c r="Q30" s="172"/>
      <c r="R30" s="172"/>
      <c r="S30" s="172"/>
      <c r="T30" s="172"/>
      <c r="U30" s="172"/>
      <c r="V30" s="172"/>
      <c r="W30" s="172"/>
      <c r="X30" s="173"/>
    </row>
    <row r="31" spans="1:24" ht="12.75">
      <c r="A31" s="174" t="s">
        <v>31</v>
      </c>
      <c r="B31" s="55"/>
      <c r="C31" s="175"/>
      <c r="D31" s="175"/>
      <c r="E31" s="175"/>
      <c r="F31" s="175"/>
      <c r="G31" s="176"/>
      <c r="H31" s="177"/>
      <c r="I31" s="178"/>
      <c r="J31" s="179"/>
      <c r="K31" s="180"/>
      <c r="L31" s="179"/>
      <c r="M31" s="180"/>
      <c r="N31" s="179"/>
      <c r="O31" s="180"/>
      <c r="P31" s="181"/>
      <c r="Q31" s="82"/>
      <c r="R31" s="82"/>
      <c r="S31" s="82"/>
      <c r="T31" s="82"/>
      <c r="U31" s="82"/>
      <c r="V31" s="82"/>
      <c r="W31" s="82"/>
      <c r="X31" s="182"/>
    </row>
    <row r="32" spans="1:24" ht="12.75">
      <c r="A32" s="195"/>
      <c r="B32" s="157"/>
      <c r="C32" s="196"/>
      <c r="D32" s="196"/>
      <c r="E32" s="196"/>
      <c r="F32" s="196"/>
      <c r="G32" s="197"/>
      <c r="H32" s="184"/>
      <c r="I32" s="185"/>
      <c r="J32" s="186"/>
      <c r="K32" s="187"/>
      <c r="L32" s="186"/>
      <c r="M32" s="187"/>
      <c r="N32" s="186"/>
      <c r="O32" s="187"/>
      <c r="P32" s="188"/>
      <c r="Q32" s="154"/>
      <c r="R32" s="154"/>
      <c r="S32" s="154"/>
      <c r="T32" s="154"/>
      <c r="U32" s="154"/>
      <c r="V32" s="154"/>
      <c r="W32" s="154"/>
      <c r="X32" s="189"/>
    </row>
    <row r="33" spans="1:24" ht="12.75">
      <c r="A33" s="192"/>
      <c r="B33" s="144"/>
      <c r="C33" s="193"/>
      <c r="D33" s="193"/>
      <c r="E33" s="193"/>
      <c r="F33" s="193"/>
      <c r="G33" s="194"/>
      <c r="H33" s="177"/>
      <c r="I33" s="178"/>
      <c r="J33" s="179"/>
      <c r="K33" s="180"/>
      <c r="L33" s="179"/>
      <c r="M33" s="180"/>
      <c r="N33" s="179"/>
      <c r="O33" s="180"/>
      <c r="P33" s="181"/>
      <c r="Q33" s="82"/>
      <c r="R33" s="82"/>
      <c r="S33" s="82"/>
      <c r="T33" s="82"/>
      <c r="U33" s="82"/>
      <c r="V33" s="82"/>
      <c r="W33" s="82"/>
      <c r="X33" s="182"/>
    </row>
    <row r="34" spans="1:24" ht="12.75">
      <c r="A34" s="174" t="s">
        <v>32</v>
      </c>
      <c r="B34" s="55"/>
      <c r="C34" s="175"/>
      <c r="D34" s="175"/>
      <c r="E34" s="175"/>
      <c r="F34" s="175"/>
      <c r="G34" s="176"/>
      <c r="H34" s="177"/>
      <c r="I34" s="178"/>
      <c r="J34" s="179"/>
      <c r="K34" s="180"/>
      <c r="L34" s="179"/>
      <c r="M34" s="180"/>
      <c r="N34" s="179"/>
      <c r="O34" s="180"/>
      <c r="P34" s="181"/>
      <c r="Q34" s="82"/>
      <c r="R34" s="82"/>
      <c r="S34" s="82"/>
      <c r="T34" s="82"/>
      <c r="U34" s="82"/>
      <c r="V34" s="82"/>
      <c r="W34" s="82"/>
      <c r="X34" s="182"/>
    </row>
    <row r="35" spans="1:24" ht="12.75">
      <c r="A35" s="195"/>
      <c r="B35" s="157"/>
      <c r="C35" s="196"/>
      <c r="D35" s="196"/>
      <c r="E35" s="196"/>
      <c r="F35" s="196"/>
      <c r="G35" s="197"/>
      <c r="H35" s="184"/>
      <c r="I35" s="185"/>
      <c r="J35" s="186"/>
      <c r="K35" s="187"/>
      <c r="L35" s="186"/>
      <c r="M35" s="187"/>
      <c r="N35" s="186"/>
      <c r="O35" s="187"/>
      <c r="P35" s="188"/>
      <c r="Q35" s="154"/>
      <c r="R35" s="154"/>
      <c r="S35" s="154"/>
      <c r="T35" s="154"/>
      <c r="U35" s="154"/>
      <c r="V35" s="154"/>
      <c r="W35" s="154"/>
      <c r="X35" s="189"/>
    </row>
    <row r="36" spans="1:24" ht="12.75">
      <c r="A36" s="192"/>
      <c r="B36" s="144"/>
      <c r="C36" s="193"/>
      <c r="D36" s="193"/>
      <c r="E36" s="193"/>
      <c r="F36" s="193"/>
      <c r="G36" s="194"/>
      <c r="H36" s="177"/>
      <c r="I36" s="178"/>
      <c r="J36" s="179"/>
      <c r="K36" s="180"/>
      <c r="L36" s="179"/>
      <c r="M36" s="180"/>
      <c r="N36" s="179"/>
      <c r="O36" s="180"/>
      <c r="P36" s="181"/>
      <c r="Q36" s="82"/>
      <c r="R36" s="82"/>
      <c r="S36" s="82"/>
      <c r="T36" s="82"/>
      <c r="U36" s="82"/>
      <c r="V36" s="82"/>
      <c r="W36" s="82"/>
      <c r="X36" s="182"/>
    </row>
    <row r="37" spans="1:24" ht="12.75">
      <c r="A37" s="174" t="s">
        <v>33</v>
      </c>
      <c r="B37" s="55"/>
      <c r="C37" s="175"/>
      <c r="D37" s="175"/>
      <c r="E37" s="175"/>
      <c r="F37" s="175"/>
      <c r="G37" s="176"/>
      <c r="H37" s="177"/>
      <c r="I37" s="178"/>
      <c r="J37" s="179"/>
      <c r="K37" s="180"/>
      <c r="L37" s="179"/>
      <c r="M37" s="180"/>
      <c r="N37" s="179"/>
      <c r="O37" s="180"/>
      <c r="P37" s="181"/>
      <c r="Q37" s="82"/>
      <c r="R37" s="82"/>
      <c r="S37" s="82"/>
      <c r="T37" s="82"/>
      <c r="U37" s="82"/>
      <c r="V37" s="82"/>
      <c r="W37" s="82"/>
      <c r="X37" s="182"/>
    </row>
    <row r="38" spans="1:24" ht="12.75">
      <c r="A38" s="195"/>
      <c r="B38" s="157"/>
      <c r="C38" s="196"/>
      <c r="D38" s="196"/>
      <c r="E38" s="196"/>
      <c r="F38" s="196"/>
      <c r="G38" s="197"/>
      <c r="H38" s="184"/>
      <c r="I38" s="185"/>
      <c r="J38" s="186"/>
      <c r="K38" s="187"/>
      <c r="L38" s="186"/>
      <c r="M38" s="187"/>
      <c r="N38" s="186"/>
      <c r="O38" s="187"/>
      <c r="P38" s="188"/>
      <c r="Q38" s="154"/>
      <c r="R38" s="154"/>
      <c r="S38" s="154"/>
      <c r="T38" s="154"/>
      <c r="U38" s="154"/>
      <c r="V38" s="154"/>
      <c r="W38" s="154"/>
      <c r="X38" s="189"/>
    </row>
    <row r="39" spans="1:24" ht="12.75">
      <c r="A39" s="192"/>
      <c r="B39" s="144"/>
      <c r="C39" s="193"/>
      <c r="D39" s="193"/>
      <c r="E39" s="193"/>
      <c r="F39" s="193"/>
      <c r="G39" s="194"/>
      <c r="H39" s="177"/>
      <c r="I39" s="178"/>
      <c r="J39" s="179"/>
      <c r="K39" s="180"/>
      <c r="L39" s="179"/>
      <c r="M39" s="180"/>
      <c r="N39" s="179"/>
      <c r="O39" s="180"/>
      <c r="P39" s="181"/>
      <c r="Q39" s="82"/>
      <c r="R39" s="82"/>
      <c r="S39" s="82"/>
      <c r="T39" s="82"/>
      <c r="U39" s="82"/>
      <c r="V39" s="82"/>
      <c r="W39" s="82"/>
      <c r="X39" s="182"/>
    </row>
    <row r="40" spans="1:24" ht="12.75">
      <c r="A40" s="174" t="s">
        <v>34</v>
      </c>
      <c r="B40" s="55"/>
      <c r="C40" s="175"/>
      <c r="D40" s="175"/>
      <c r="E40" s="175"/>
      <c r="F40" s="175"/>
      <c r="G40" s="176"/>
      <c r="H40" s="177"/>
      <c r="I40" s="178"/>
      <c r="J40" s="179"/>
      <c r="K40" s="180"/>
      <c r="L40" s="179"/>
      <c r="M40" s="180"/>
      <c r="N40" s="179"/>
      <c r="O40" s="180"/>
      <c r="P40" s="181"/>
      <c r="Q40" s="82"/>
      <c r="R40" s="82"/>
      <c r="S40" s="82"/>
      <c r="T40" s="82"/>
      <c r="U40" s="82"/>
      <c r="V40" s="82"/>
      <c r="W40" s="82"/>
      <c r="X40" s="182"/>
    </row>
    <row r="41" spans="1:24" ht="12.75">
      <c r="A41" s="195"/>
      <c r="B41" s="157"/>
      <c r="C41" s="196"/>
      <c r="D41" s="196"/>
      <c r="E41" s="196"/>
      <c r="F41" s="196"/>
      <c r="G41" s="197"/>
      <c r="H41" s="184"/>
      <c r="I41" s="185"/>
      <c r="J41" s="186"/>
      <c r="K41" s="187"/>
      <c r="L41" s="186"/>
      <c r="M41" s="187"/>
      <c r="N41" s="186"/>
      <c r="O41" s="187"/>
      <c r="P41" s="188"/>
      <c r="Q41" s="154"/>
      <c r="R41" s="154"/>
      <c r="S41" s="154"/>
      <c r="T41" s="154"/>
      <c r="U41" s="154"/>
      <c r="V41" s="154"/>
      <c r="W41" s="154"/>
      <c r="X41" s="189"/>
    </row>
    <row r="42" spans="1:24" ht="12.75">
      <c r="A42" s="192"/>
      <c r="B42" s="144"/>
      <c r="C42" s="193"/>
      <c r="D42" s="193"/>
      <c r="E42" s="193"/>
      <c r="F42" s="193"/>
      <c r="G42" s="194"/>
      <c r="H42" s="177"/>
      <c r="I42" s="178"/>
      <c r="J42" s="179"/>
      <c r="K42" s="180"/>
      <c r="L42" s="179"/>
      <c r="M42" s="180"/>
      <c r="N42" s="179"/>
      <c r="O42" s="180"/>
      <c r="P42" s="181"/>
      <c r="Q42" s="82"/>
      <c r="R42" s="82"/>
      <c r="S42" s="82"/>
      <c r="T42" s="82"/>
      <c r="U42" s="82"/>
      <c r="V42" s="82"/>
      <c r="W42" s="82"/>
      <c r="X42" s="182"/>
    </row>
    <row r="43" spans="1:24" ht="12.75">
      <c r="A43" s="174" t="s">
        <v>35</v>
      </c>
      <c r="B43" s="55"/>
      <c r="C43" s="175"/>
      <c r="D43" s="175"/>
      <c r="E43" s="175"/>
      <c r="F43" s="175"/>
      <c r="G43" s="176"/>
      <c r="H43" s="177"/>
      <c r="I43" s="178"/>
      <c r="J43" s="179"/>
      <c r="K43" s="180"/>
      <c r="L43" s="179"/>
      <c r="M43" s="180"/>
      <c r="N43" s="179"/>
      <c r="O43" s="180"/>
      <c r="P43" s="181"/>
      <c r="Q43" s="82"/>
      <c r="R43" s="82"/>
      <c r="S43" s="82"/>
      <c r="T43" s="82"/>
      <c r="U43" s="82"/>
      <c r="V43" s="82"/>
      <c r="W43" s="82"/>
      <c r="X43" s="182"/>
    </row>
    <row r="44" spans="1:24" ht="12.75">
      <c r="A44" s="195"/>
      <c r="B44" s="157"/>
      <c r="C44" s="196"/>
      <c r="D44" s="196"/>
      <c r="E44" s="196"/>
      <c r="F44" s="196"/>
      <c r="G44" s="197"/>
      <c r="H44" s="184"/>
      <c r="I44" s="185"/>
      <c r="J44" s="186"/>
      <c r="K44" s="187"/>
      <c r="L44" s="186"/>
      <c r="M44" s="187"/>
      <c r="N44" s="186"/>
      <c r="O44" s="187"/>
      <c r="P44" s="188"/>
      <c r="Q44" s="154"/>
      <c r="R44" s="154"/>
      <c r="S44" s="154"/>
      <c r="T44" s="154"/>
      <c r="U44" s="154"/>
      <c r="V44" s="154"/>
      <c r="W44" s="154"/>
      <c r="X44" s="189"/>
    </row>
    <row r="45" spans="1:24" ht="12.75">
      <c r="A45" s="192"/>
      <c r="B45" s="144"/>
      <c r="C45" s="193"/>
      <c r="D45" s="193"/>
      <c r="E45" s="193"/>
      <c r="F45" s="193"/>
      <c r="G45" s="194"/>
      <c r="H45" s="177"/>
      <c r="I45" s="178"/>
      <c r="J45" s="179"/>
      <c r="K45" s="180"/>
      <c r="L45" s="179"/>
      <c r="M45" s="180"/>
      <c r="N45" s="179"/>
      <c r="O45" s="180"/>
      <c r="P45" s="181"/>
      <c r="Q45" s="82"/>
      <c r="R45" s="82"/>
      <c r="S45" s="82"/>
      <c r="T45" s="82"/>
      <c r="U45" s="82"/>
      <c r="V45" s="82"/>
      <c r="W45" s="82"/>
      <c r="X45" s="182"/>
    </row>
    <row r="46" spans="1:24" ht="12.75">
      <c r="A46" s="174" t="s">
        <v>36</v>
      </c>
      <c r="B46" s="55"/>
      <c r="C46" s="175"/>
      <c r="D46" s="175"/>
      <c r="E46" s="175"/>
      <c r="F46" s="175"/>
      <c r="G46" s="176"/>
      <c r="H46" s="177"/>
      <c r="I46" s="178"/>
      <c r="J46" s="179"/>
      <c r="K46" s="180"/>
      <c r="L46" s="179"/>
      <c r="M46" s="180"/>
      <c r="N46" s="179"/>
      <c r="O46" s="180"/>
      <c r="P46" s="181"/>
      <c r="Q46" s="82"/>
      <c r="R46" s="82"/>
      <c r="S46" s="82"/>
      <c r="T46" s="82"/>
      <c r="U46" s="82"/>
      <c r="V46" s="82"/>
      <c r="W46" s="82"/>
      <c r="X46" s="182"/>
    </row>
    <row r="47" spans="1:24" ht="12.75">
      <c r="A47" s="195"/>
      <c r="B47" s="157"/>
      <c r="C47" s="196"/>
      <c r="D47" s="196"/>
      <c r="E47" s="196"/>
      <c r="F47" s="196"/>
      <c r="G47" s="197"/>
      <c r="H47" s="184"/>
      <c r="I47" s="185"/>
      <c r="J47" s="186"/>
      <c r="K47" s="187"/>
      <c r="L47" s="186"/>
      <c r="M47" s="187"/>
      <c r="N47" s="186"/>
      <c r="O47" s="187"/>
      <c r="P47" s="188"/>
      <c r="Q47" s="154"/>
      <c r="R47" s="154"/>
      <c r="S47" s="154"/>
      <c r="T47" s="154"/>
      <c r="U47" s="154"/>
      <c r="V47" s="154"/>
      <c r="W47" s="154"/>
      <c r="X47" s="189"/>
    </row>
    <row r="48" spans="1:24" ht="12.75">
      <c r="A48" s="192"/>
      <c r="B48" s="144"/>
      <c r="C48" s="193"/>
      <c r="D48" s="193"/>
      <c r="E48" s="193"/>
      <c r="F48" s="193"/>
      <c r="G48" s="194"/>
      <c r="H48" s="177"/>
      <c r="I48" s="178"/>
      <c r="J48" s="179"/>
      <c r="K48" s="180"/>
      <c r="L48" s="179"/>
      <c r="M48" s="180"/>
      <c r="N48" s="179"/>
      <c r="O48" s="180"/>
      <c r="P48" s="181"/>
      <c r="Q48" s="82"/>
      <c r="R48" s="82"/>
      <c r="S48" s="82"/>
      <c r="T48" s="82"/>
      <c r="U48" s="82"/>
      <c r="V48" s="82"/>
      <c r="W48" s="82"/>
      <c r="X48" s="182"/>
    </row>
    <row r="49" spans="1:24" ht="12.75">
      <c r="A49" s="174" t="s">
        <v>37</v>
      </c>
      <c r="B49" s="55"/>
      <c r="C49" s="175"/>
      <c r="D49" s="175"/>
      <c r="E49" s="175"/>
      <c r="F49" s="175"/>
      <c r="G49" s="176"/>
      <c r="H49" s="177"/>
      <c r="I49" s="178"/>
      <c r="J49" s="179"/>
      <c r="K49" s="180"/>
      <c r="L49" s="179"/>
      <c r="M49" s="180"/>
      <c r="N49" s="179"/>
      <c r="O49" s="180"/>
      <c r="P49" s="181"/>
      <c r="Q49" s="82"/>
      <c r="R49" s="82"/>
      <c r="S49" s="82"/>
      <c r="T49" s="82"/>
      <c r="U49" s="82"/>
      <c r="V49" s="82"/>
      <c r="W49" s="82"/>
      <c r="X49" s="182"/>
    </row>
    <row r="50" spans="1:24" ht="12.75">
      <c r="A50" s="195"/>
      <c r="B50" s="157"/>
      <c r="C50" s="196"/>
      <c r="D50" s="196"/>
      <c r="E50" s="196"/>
      <c r="F50" s="196"/>
      <c r="G50" s="197"/>
      <c r="H50" s="184"/>
      <c r="I50" s="185"/>
      <c r="J50" s="186"/>
      <c r="K50" s="187"/>
      <c r="L50" s="186"/>
      <c r="M50" s="187"/>
      <c r="N50" s="186"/>
      <c r="O50" s="187"/>
      <c r="P50" s="188"/>
      <c r="Q50" s="154"/>
      <c r="R50" s="154"/>
      <c r="S50" s="154"/>
      <c r="T50" s="154"/>
      <c r="U50" s="154"/>
      <c r="V50" s="154"/>
      <c r="W50" s="154"/>
      <c r="X50" s="189"/>
    </row>
    <row r="51" spans="1:24" ht="12.75">
      <c r="A51" s="192"/>
      <c r="B51" s="144"/>
      <c r="C51" s="193"/>
      <c r="D51" s="193"/>
      <c r="E51" s="193"/>
      <c r="F51" s="193"/>
      <c r="G51" s="194"/>
      <c r="H51" s="177"/>
      <c r="I51" s="178"/>
      <c r="J51" s="179"/>
      <c r="K51" s="180"/>
      <c r="L51" s="179"/>
      <c r="M51" s="180"/>
      <c r="N51" s="179"/>
      <c r="O51" s="180"/>
      <c r="P51" s="181"/>
      <c r="Q51" s="82"/>
      <c r="R51" s="82"/>
      <c r="S51" s="82"/>
      <c r="T51" s="82"/>
      <c r="U51" s="82"/>
      <c r="V51" s="82"/>
      <c r="W51" s="82"/>
      <c r="X51" s="182"/>
    </row>
    <row r="52" spans="1:24" ht="12.75">
      <c r="A52" s="174" t="s">
        <v>38</v>
      </c>
      <c r="B52" s="55"/>
      <c r="C52" s="175"/>
      <c r="D52" s="175"/>
      <c r="E52" s="175"/>
      <c r="F52" s="175"/>
      <c r="G52" s="176"/>
      <c r="H52" s="177"/>
      <c r="I52" s="178"/>
      <c r="J52" s="179"/>
      <c r="K52" s="180"/>
      <c r="L52" s="179"/>
      <c r="M52" s="180"/>
      <c r="N52" s="179"/>
      <c r="O52" s="180"/>
      <c r="P52" s="181"/>
      <c r="Q52" s="82"/>
      <c r="R52" s="82"/>
      <c r="S52" s="82"/>
      <c r="T52" s="82"/>
      <c r="U52" s="82"/>
      <c r="V52" s="82"/>
      <c r="W52" s="82"/>
      <c r="X52" s="182"/>
    </row>
    <row r="53" spans="1:24" ht="12.75">
      <c r="A53" s="195"/>
      <c r="B53" s="157"/>
      <c r="C53" s="196"/>
      <c r="D53" s="196"/>
      <c r="E53" s="196"/>
      <c r="F53" s="196"/>
      <c r="G53" s="197"/>
      <c r="H53" s="184"/>
      <c r="I53" s="185"/>
      <c r="J53" s="186"/>
      <c r="K53" s="187"/>
      <c r="L53" s="186"/>
      <c r="M53" s="187"/>
      <c r="N53" s="186"/>
      <c r="O53" s="187"/>
      <c r="P53" s="188"/>
      <c r="Q53" s="154"/>
      <c r="R53" s="154"/>
      <c r="S53" s="154"/>
      <c r="T53" s="154"/>
      <c r="U53" s="154"/>
      <c r="V53" s="154"/>
      <c r="W53" s="154"/>
      <c r="X53" s="189"/>
    </row>
    <row r="54" spans="1:24" ht="12.75">
      <c r="A54" s="192"/>
      <c r="B54" s="144"/>
      <c r="C54" s="193"/>
      <c r="D54" s="193"/>
      <c r="E54" s="193"/>
      <c r="F54" s="193"/>
      <c r="G54" s="194"/>
      <c r="H54" s="177"/>
      <c r="I54" s="178"/>
      <c r="J54" s="179"/>
      <c r="K54" s="180"/>
      <c r="L54" s="179"/>
      <c r="M54" s="180"/>
      <c r="N54" s="179"/>
      <c r="O54" s="180"/>
      <c r="P54" s="181"/>
      <c r="Q54" s="82"/>
      <c r="R54" s="82"/>
      <c r="S54" s="82"/>
      <c r="T54" s="82"/>
      <c r="U54" s="82"/>
      <c r="V54" s="82"/>
      <c r="W54" s="82"/>
      <c r="X54" s="182"/>
    </row>
    <row r="55" spans="1:24" ht="12.75">
      <c r="A55" s="174" t="s">
        <v>39</v>
      </c>
      <c r="B55" s="55"/>
      <c r="C55" s="175"/>
      <c r="D55" s="175"/>
      <c r="E55" s="175"/>
      <c r="F55" s="175"/>
      <c r="G55" s="176"/>
      <c r="H55" s="177"/>
      <c r="I55" s="178"/>
      <c r="J55" s="179"/>
      <c r="K55" s="180"/>
      <c r="L55" s="179"/>
      <c r="M55" s="180"/>
      <c r="N55" s="179"/>
      <c r="O55" s="180"/>
      <c r="P55" s="181"/>
      <c r="Q55" s="82"/>
      <c r="R55" s="82"/>
      <c r="S55" s="82"/>
      <c r="T55" s="82"/>
      <c r="U55" s="82"/>
      <c r="V55" s="82"/>
      <c r="W55" s="82"/>
      <c r="X55" s="182"/>
    </row>
    <row r="56" spans="1:24" ht="12.75">
      <c r="A56" s="195"/>
      <c r="B56" s="157"/>
      <c r="C56" s="196"/>
      <c r="D56" s="196"/>
      <c r="E56" s="196"/>
      <c r="F56" s="196"/>
      <c r="G56" s="197"/>
      <c r="H56" s="184"/>
      <c r="I56" s="185"/>
      <c r="J56" s="186"/>
      <c r="K56" s="187"/>
      <c r="L56" s="186"/>
      <c r="M56" s="187"/>
      <c r="N56" s="186"/>
      <c r="O56" s="187"/>
      <c r="P56" s="188"/>
      <c r="Q56" s="154"/>
      <c r="R56" s="154"/>
      <c r="S56" s="154"/>
      <c r="T56" s="154"/>
      <c r="U56" s="154"/>
      <c r="V56" s="154"/>
      <c r="W56" s="154"/>
      <c r="X56" s="189"/>
    </row>
    <row r="57" spans="1:24" ht="12.75">
      <c r="A57" s="192"/>
      <c r="B57" s="144"/>
      <c r="C57" s="193"/>
      <c r="D57" s="193"/>
      <c r="E57" s="193"/>
      <c r="F57" s="193"/>
      <c r="G57" s="194"/>
      <c r="H57" s="177"/>
      <c r="I57" s="178"/>
      <c r="J57" s="179"/>
      <c r="K57" s="180"/>
      <c r="L57" s="179"/>
      <c r="M57" s="180"/>
      <c r="N57" s="179"/>
      <c r="O57" s="180"/>
      <c r="P57" s="181"/>
      <c r="Q57" s="82"/>
      <c r="R57" s="82"/>
      <c r="S57" s="82"/>
      <c r="T57" s="82"/>
      <c r="U57" s="82"/>
      <c r="V57" s="82"/>
      <c r="W57" s="82"/>
      <c r="X57" s="182"/>
    </row>
    <row r="58" spans="1:24" ht="12.75">
      <c r="A58" s="174" t="s">
        <v>40</v>
      </c>
      <c r="B58" s="55"/>
      <c r="C58" s="175"/>
      <c r="D58" s="175"/>
      <c r="E58" s="175"/>
      <c r="F58" s="175"/>
      <c r="G58" s="176"/>
      <c r="H58" s="177"/>
      <c r="I58" s="178"/>
      <c r="J58" s="179"/>
      <c r="K58" s="180"/>
      <c r="L58" s="179"/>
      <c r="M58" s="180"/>
      <c r="N58" s="179"/>
      <c r="O58" s="180"/>
      <c r="P58" s="181"/>
      <c r="Q58" s="82"/>
      <c r="R58" s="82"/>
      <c r="S58" s="82"/>
      <c r="T58" s="82"/>
      <c r="U58" s="82"/>
      <c r="V58" s="82"/>
      <c r="W58" s="82"/>
      <c r="X58" s="182"/>
    </row>
    <row r="59" spans="1:24" ht="12.75">
      <c r="A59" s="195"/>
      <c r="B59" s="157"/>
      <c r="C59" s="196"/>
      <c r="D59" s="196"/>
      <c r="E59" s="196"/>
      <c r="F59" s="196"/>
      <c r="G59" s="197"/>
      <c r="H59" s="184"/>
      <c r="I59" s="185"/>
      <c r="J59" s="186"/>
      <c r="K59" s="187"/>
      <c r="L59" s="186"/>
      <c r="M59" s="187"/>
      <c r="N59" s="186"/>
      <c r="O59" s="187"/>
      <c r="P59" s="188"/>
      <c r="Q59" s="154"/>
      <c r="R59" s="154"/>
      <c r="S59" s="154"/>
      <c r="T59" s="154"/>
      <c r="U59" s="154"/>
      <c r="V59" s="154"/>
      <c r="W59" s="154"/>
      <c r="X59" s="189"/>
    </row>
    <row r="60" spans="1:9" ht="12.75">
      <c r="A60" s="55"/>
      <c r="B60" s="55"/>
      <c r="C60" s="175"/>
      <c r="D60" s="175"/>
      <c r="E60" s="175"/>
      <c r="F60" s="175"/>
      <c r="G60" s="175"/>
      <c r="H60" s="40"/>
      <c r="I60" s="40"/>
    </row>
    <row r="61" spans="1:24" ht="12.75">
      <c r="A61" s="201"/>
      <c r="B61" s="202"/>
      <c r="C61" s="203"/>
      <c r="D61" s="203"/>
      <c r="E61" s="203"/>
      <c r="F61" s="203"/>
      <c r="G61" s="203"/>
      <c r="H61" s="203"/>
      <c r="I61" s="203"/>
      <c r="J61" s="172"/>
      <c r="K61" s="172"/>
      <c r="L61" s="172"/>
      <c r="M61" s="172"/>
      <c r="N61" s="172"/>
      <c r="O61" s="172"/>
      <c r="P61" s="172"/>
      <c r="Q61" s="172"/>
      <c r="R61" s="172"/>
      <c r="S61" s="172"/>
      <c r="T61" s="172"/>
      <c r="U61" s="172"/>
      <c r="V61" s="172"/>
      <c r="W61" s="172"/>
      <c r="X61" s="173"/>
    </row>
    <row r="62" spans="1:24" ht="15.75">
      <c r="A62" s="204" t="s">
        <v>41</v>
      </c>
      <c r="B62" s="137"/>
      <c r="C62" s="137"/>
      <c r="D62" s="137"/>
      <c r="E62" s="137"/>
      <c r="F62" s="137"/>
      <c r="G62" s="137"/>
      <c r="H62" s="137"/>
      <c r="I62" s="137"/>
      <c r="J62" s="205"/>
      <c r="K62" s="205"/>
      <c r="L62" s="205"/>
      <c r="M62" s="205"/>
      <c r="N62" s="205"/>
      <c r="O62" s="205"/>
      <c r="P62" s="205"/>
      <c r="Q62" s="205"/>
      <c r="R62" s="205"/>
      <c r="S62" s="205"/>
      <c r="T62" s="205"/>
      <c r="U62" s="205"/>
      <c r="V62" s="205"/>
      <c r="W62" s="205"/>
      <c r="X62" s="206"/>
    </row>
    <row r="63" spans="1:24" ht="12.75">
      <c r="A63" s="207"/>
      <c r="B63" s="153"/>
      <c r="C63" s="208"/>
      <c r="D63" s="208"/>
      <c r="E63" s="208"/>
      <c r="F63" s="208"/>
      <c r="G63" s="208"/>
      <c r="H63" s="208"/>
      <c r="I63" s="208"/>
      <c r="J63" s="154"/>
      <c r="K63" s="154"/>
      <c r="L63" s="154"/>
      <c r="M63" s="154"/>
      <c r="N63" s="154"/>
      <c r="O63" s="154"/>
      <c r="P63" s="154"/>
      <c r="Q63" s="154"/>
      <c r="R63" s="154"/>
      <c r="S63" s="154"/>
      <c r="T63" s="154"/>
      <c r="U63" s="154"/>
      <c r="V63" s="154"/>
      <c r="W63" s="154"/>
      <c r="X63" s="189"/>
    </row>
    <row r="64" spans="1:24" ht="12.75">
      <c r="A64" s="192"/>
      <c r="B64" s="144"/>
      <c r="C64" s="193"/>
      <c r="D64" s="193"/>
      <c r="E64" s="193"/>
      <c r="F64" s="193"/>
      <c r="G64" s="194"/>
      <c r="H64" s="47"/>
      <c r="I64" s="209"/>
      <c r="J64" s="82"/>
      <c r="K64" s="182"/>
      <c r="L64" s="82"/>
      <c r="M64" s="182"/>
      <c r="N64" s="82"/>
      <c r="O64" s="182"/>
      <c r="P64" s="82"/>
      <c r="Q64" s="82"/>
      <c r="R64" s="82"/>
      <c r="S64" s="82"/>
      <c r="T64" s="82"/>
      <c r="U64" s="82"/>
      <c r="V64" s="82"/>
      <c r="W64" s="82"/>
      <c r="X64" s="182"/>
    </row>
    <row r="65" spans="1:24" ht="12.75">
      <c r="A65" s="174" t="s">
        <v>42</v>
      </c>
      <c r="B65" s="55"/>
      <c r="C65" s="175"/>
      <c r="D65" s="175"/>
      <c r="E65" s="175"/>
      <c r="F65" s="175"/>
      <c r="G65" s="176"/>
      <c r="H65" s="40"/>
      <c r="I65" s="210"/>
      <c r="K65" s="182"/>
      <c r="M65" s="182"/>
      <c r="O65" s="182"/>
      <c r="X65" s="182"/>
    </row>
    <row r="66" spans="1:24" ht="12.75">
      <c r="A66" s="195"/>
      <c r="B66" s="157"/>
      <c r="C66" s="196"/>
      <c r="D66" s="196"/>
      <c r="E66" s="196"/>
      <c r="F66" s="196"/>
      <c r="G66" s="197"/>
      <c r="H66" s="45"/>
      <c r="I66" s="191"/>
      <c r="J66" s="154"/>
      <c r="K66" s="189"/>
      <c r="L66" s="154"/>
      <c r="M66" s="189"/>
      <c r="N66" s="154"/>
      <c r="O66" s="189"/>
      <c r="P66" s="154"/>
      <c r="Q66" s="154"/>
      <c r="R66" s="154"/>
      <c r="S66" s="154"/>
      <c r="T66" s="154"/>
      <c r="U66" s="154"/>
      <c r="V66" s="154"/>
      <c r="W66" s="154"/>
      <c r="X66" s="189"/>
    </row>
    <row r="67" spans="1:24" ht="12.75">
      <c r="A67" s="192"/>
      <c r="B67" s="144"/>
      <c r="C67" s="193"/>
      <c r="D67" s="193"/>
      <c r="E67" s="193"/>
      <c r="F67" s="193"/>
      <c r="G67" s="194"/>
      <c r="H67" s="40"/>
      <c r="I67" s="210"/>
      <c r="K67" s="182"/>
      <c r="M67" s="182"/>
      <c r="O67" s="182"/>
      <c r="X67" s="182"/>
    </row>
    <row r="68" spans="1:24" ht="12.75">
      <c r="A68" s="174" t="s">
        <v>43</v>
      </c>
      <c r="B68" s="55"/>
      <c r="C68" s="175"/>
      <c r="D68" s="175"/>
      <c r="E68" s="175"/>
      <c r="F68" s="175"/>
      <c r="G68" s="176"/>
      <c r="H68" s="40"/>
      <c r="I68" s="210"/>
      <c r="K68" s="182"/>
      <c r="M68" s="182"/>
      <c r="O68" s="182"/>
      <c r="X68" s="182"/>
    </row>
    <row r="69" spans="1:24" ht="12.75">
      <c r="A69" s="195"/>
      <c r="B69" s="157"/>
      <c r="C69" s="196"/>
      <c r="D69" s="196"/>
      <c r="E69" s="196"/>
      <c r="F69" s="196"/>
      <c r="G69" s="197"/>
      <c r="H69" s="45"/>
      <c r="I69" s="191"/>
      <c r="J69" s="154"/>
      <c r="K69" s="189"/>
      <c r="L69" s="154"/>
      <c r="M69" s="189"/>
      <c r="N69" s="154"/>
      <c r="O69" s="189"/>
      <c r="P69" s="154"/>
      <c r="Q69" s="154"/>
      <c r="R69" s="154"/>
      <c r="S69" s="154"/>
      <c r="T69" s="154"/>
      <c r="U69" s="154"/>
      <c r="V69" s="154"/>
      <c r="W69" s="154"/>
      <c r="X69" s="189"/>
    </row>
    <row r="70" spans="1:24" ht="12.75">
      <c r="A70" s="192"/>
      <c r="B70" s="144"/>
      <c r="C70" s="193"/>
      <c r="D70" s="193"/>
      <c r="E70" s="193"/>
      <c r="F70" s="193"/>
      <c r="G70" s="194"/>
      <c r="H70" s="40"/>
      <c r="I70" s="210"/>
      <c r="K70" s="182"/>
      <c r="M70" s="182"/>
      <c r="O70" s="182"/>
      <c r="X70" s="182"/>
    </row>
    <row r="71" spans="1:24" ht="12.75">
      <c r="A71" s="174" t="s">
        <v>44</v>
      </c>
      <c r="B71" s="55"/>
      <c r="C71" s="175"/>
      <c r="D71" s="175"/>
      <c r="E71" s="175"/>
      <c r="F71" s="175"/>
      <c r="G71" s="176"/>
      <c r="H71" s="40"/>
      <c r="I71" s="210"/>
      <c r="K71" s="182"/>
      <c r="M71" s="182"/>
      <c r="O71" s="182"/>
      <c r="X71" s="182"/>
    </row>
    <row r="72" spans="1:24" ht="12.75">
      <c r="A72" s="195"/>
      <c r="B72" s="157"/>
      <c r="C72" s="196"/>
      <c r="D72" s="196"/>
      <c r="E72" s="196"/>
      <c r="F72" s="196"/>
      <c r="G72" s="197"/>
      <c r="H72" s="45"/>
      <c r="I72" s="191"/>
      <c r="J72" s="154"/>
      <c r="K72" s="189"/>
      <c r="L72" s="154"/>
      <c r="M72" s="189"/>
      <c r="N72" s="154"/>
      <c r="O72" s="189"/>
      <c r="P72" s="154"/>
      <c r="Q72" s="154"/>
      <c r="R72" s="154"/>
      <c r="S72" s="154"/>
      <c r="T72" s="154"/>
      <c r="U72" s="154"/>
      <c r="V72" s="154"/>
      <c r="W72" s="154"/>
      <c r="X72" s="189"/>
    </row>
    <row r="73" spans="1:24" ht="12.75">
      <c r="A73" s="192"/>
      <c r="B73" s="144"/>
      <c r="C73" s="193"/>
      <c r="D73" s="193"/>
      <c r="E73" s="193"/>
      <c r="F73" s="193"/>
      <c r="G73" s="194"/>
      <c r="H73" s="40"/>
      <c r="I73" s="210"/>
      <c r="K73" s="182"/>
      <c r="M73" s="182"/>
      <c r="O73" s="182"/>
      <c r="X73" s="182"/>
    </row>
    <row r="74" spans="1:24" ht="12.75">
      <c r="A74" s="174" t="s">
        <v>45</v>
      </c>
      <c r="B74" s="55"/>
      <c r="C74" s="175"/>
      <c r="D74" s="175"/>
      <c r="E74" s="175"/>
      <c r="F74" s="175"/>
      <c r="G74" s="176"/>
      <c r="H74" s="40"/>
      <c r="I74" s="210"/>
      <c r="K74" s="182"/>
      <c r="M74" s="182"/>
      <c r="O74" s="182"/>
      <c r="X74" s="182"/>
    </row>
    <row r="75" spans="1:24" ht="12.75">
      <c r="A75" s="195"/>
      <c r="B75" s="157"/>
      <c r="C75" s="196"/>
      <c r="D75" s="196"/>
      <c r="E75" s="196"/>
      <c r="F75" s="196"/>
      <c r="G75" s="197"/>
      <c r="H75" s="45"/>
      <c r="I75" s="191"/>
      <c r="J75" s="154"/>
      <c r="K75" s="189"/>
      <c r="L75" s="154"/>
      <c r="M75" s="189"/>
      <c r="N75" s="154"/>
      <c r="O75" s="189"/>
      <c r="P75" s="154"/>
      <c r="Q75" s="154"/>
      <c r="R75" s="154"/>
      <c r="S75" s="154"/>
      <c r="T75" s="154"/>
      <c r="U75" s="154"/>
      <c r="V75" s="154"/>
      <c r="W75" s="154"/>
      <c r="X75" s="189"/>
    </row>
    <row r="76" spans="1:9" ht="12.75">
      <c r="A76" s="40"/>
      <c r="B76" s="40"/>
      <c r="C76" s="40"/>
      <c r="D76" s="40"/>
      <c r="E76" s="40"/>
      <c r="F76" s="200"/>
      <c r="G76" s="200"/>
      <c r="H76" s="200"/>
      <c r="I76" s="200"/>
    </row>
    <row r="77" spans="1:9" ht="12.75">
      <c r="A77" s="40"/>
      <c r="B77" s="40"/>
      <c r="C77" s="40"/>
      <c r="D77" s="40"/>
      <c r="E77" s="40"/>
      <c r="F77" s="200"/>
      <c r="G77" s="200"/>
      <c r="H77" s="200"/>
      <c r="I77" s="200"/>
    </row>
    <row r="78" spans="1:9" ht="12.75">
      <c r="A78" s="40"/>
      <c r="B78" s="40"/>
      <c r="C78" s="40"/>
      <c r="D78" s="40"/>
      <c r="E78" s="40"/>
      <c r="F78" s="200"/>
      <c r="G78" s="200"/>
      <c r="H78" s="200"/>
      <c r="I78" s="200"/>
    </row>
    <row r="79" spans="1:9" ht="13.5" thickBot="1">
      <c r="A79" s="40"/>
      <c r="B79" s="40"/>
      <c r="C79" s="40"/>
      <c r="D79" s="40"/>
      <c r="E79" s="40"/>
      <c r="F79" s="200"/>
      <c r="G79" s="200"/>
      <c r="H79" s="200"/>
      <c r="I79" s="200"/>
    </row>
    <row r="80" spans="1:15" ht="12.75">
      <c r="A80" s="40"/>
      <c r="B80" s="40"/>
      <c r="C80" s="40"/>
      <c r="D80" s="40"/>
      <c r="E80" s="40"/>
      <c r="F80" s="200"/>
      <c r="G80" s="200"/>
      <c r="H80" s="200"/>
      <c r="I80" s="200"/>
      <c r="J80" s="211"/>
      <c r="K80" s="212"/>
      <c r="L80" s="212"/>
      <c r="M80" s="212"/>
      <c r="N80" s="212"/>
      <c r="O80" s="213"/>
    </row>
    <row r="81" spans="1:24" ht="14.25">
      <c r="A81" s="214" t="s">
        <v>46</v>
      </c>
      <c r="B81" s="175"/>
      <c r="C81" s="175"/>
      <c r="D81" s="175"/>
      <c r="E81" s="175"/>
      <c r="F81" s="175"/>
      <c r="G81" s="175"/>
      <c r="H81" s="215"/>
      <c r="I81" s="215"/>
      <c r="J81" s="216"/>
      <c r="K81" s="205"/>
      <c r="L81" s="205"/>
      <c r="M81" s="205"/>
      <c r="N81" s="205"/>
      <c r="O81" s="217"/>
      <c r="P81" s="37"/>
      <c r="Q81" s="37"/>
      <c r="R81" s="37"/>
      <c r="S81" s="37"/>
      <c r="T81" s="37"/>
      <c r="U81" s="37"/>
      <c r="V81" s="37"/>
      <c r="W81" s="37"/>
      <c r="X81" s="37"/>
    </row>
    <row r="82" spans="1:15" ht="13.5" thickBot="1">
      <c r="A82" s="40"/>
      <c r="B82" s="40"/>
      <c r="C82" s="40"/>
      <c r="D82" s="40"/>
      <c r="E82" s="40"/>
      <c r="F82" s="200"/>
      <c r="G82" s="200"/>
      <c r="H82" s="200"/>
      <c r="I82" s="200"/>
      <c r="J82" s="218"/>
      <c r="K82" s="219"/>
      <c r="L82" s="219"/>
      <c r="M82" s="219"/>
      <c r="N82" s="219"/>
      <c r="O82" s="220"/>
    </row>
    <row r="83" spans="1:9" ht="12.75">
      <c r="A83" s="40"/>
      <c r="B83" s="40"/>
      <c r="C83" s="40"/>
      <c r="D83" s="40"/>
      <c r="E83" s="40"/>
      <c r="F83" s="200"/>
      <c r="G83" s="200"/>
      <c r="H83" s="200"/>
      <c r="I83" s="200"/>
    </row>
    <row r="84" spans="1:9" ht="12.75">
      <c r="A84" s="40"/>
      <c r="B84" s="40"/>
      <c r="C84" s="40"/>
      <c r="D84" s="40"/>
      <c r="E84" s="40"/>
      <c r="F84" s="200"/>
      <c r="G84" s="200"/>
      <c r="H84" s="200"/>
      <c r="I84" s="200"/>
    </row>
    <row r="85" spans="1:9" ht="12.75">
      <c r="A85" s="40"/>
      <c r="B85" s="40"/>
      <c r="C85" s="40"/>
      <c r="D85" s="40"/>
      <c r="E85" s="40"/>
      <c r="F85" s="200"/>
      <c r="G85" s="200"/>
      <c r="H85" s="200"/>
      <c r="I85" s="200"/>
    </row>
    <row r="86" spans="1:9" ht="12.75">
      <c r="A86" s="40"/>
      <c r="B86" s="40"/>
      <c r="C86" s="40"/>
      <c r="D86" s="40"/>
      <c r="E86" s="40"/>
      <c r="F86" s="200"/>
      <c r="G86" s="200"/>
      <c r="H86" s="200"/>
      <c r="I86" s="200"/>
    </row>
    <row r="87" spans="1:9" ht="12.75">
      <c r="A87" s="40"/>
      <c r="B87" s="40"/>
      <c r="C87" s="40"/>
      <c r="D87" s="40"/>
      <c r="E87" s="40"/>
      <c r="F87" s="200"/>
      <c r="G87" s="200"/>
      <c r="H87" s="200"/>
      <c r="I87" s="200"/>
    </row>
    <row r="88" spans="1:9" ht="12.75">
      <c r="A88" s="40"/>
      <c r="B88" s="40"/>
      <c r="C88" s="40"/>
      <c r="D88" s="40"/>
      <c r="E88" s="40"/>
      <c r="F88" s="200"/>
      <c r="G88" s="200"/>
      <c r="H88" s="200"/>
      <c r="I88" s="200"/>
    </row>
    <row r="89" spans="1:9" ht="12.75">
      <c r="A89" s="40"/>
      <c r="B89" s="40"/>
      <c r="C89" s="40"/>
      <c r="D89" s="40"/>
      <c r="E89" s="40"/>
      <c r="F89" s="200"/>
      <c r="G89" s="200"/>
      <c r="H89" s="200"/>
      <c r="I89" s="200"/>
    </row>
    <row r="90" spans="1:9" ht="12.75">
      <c r="A90" s="40"/>
      <c r="B90" s="40"/>
      <c r="C90" s="40"/>
      <c r="D90" s="40"/>
      <c r="E90" s="40"/>
      <c r="F90" s="200"/>
      <c r="G90" s="200"/>
      <c r="H90" s="200"/>
      <c r="I90" s="200"/>
    </row>
    <row r="91" spans="1:9" ht="12.75">
      <c r="A91" s="40"/>
      <c r="B91" s="40"/>
      <c r="C91" s="40"/>
      <c r="D91" s="40"/>
      <c r="E91" s="40"/>
      <c r="F91" s="200"/>
      <c r="G91" s="200"/>
      <c r="H91" s="200"/>
      <c r="I91" s="200"/>
    </row>
    <row r="92" spans="1:9" ht="12.75">
      <c r="A92" s="40"/>
      <c r="B92" s="40"/>
      <c r="C92" s="40"/>
      <c r="D92" s="40"/>
      <c r="E92" s="40"/>
      <c r="F92" s="200"/>
      <c r="G92" s="200"/>
      <c r="H92" s="200"/>
      <c r="I92" s="200"/>
    </row>
    <row r="93" spans="1:9" ht="12.75">
      <c r="A93" s="40"/>
      <c r="B93" s="40"/>
      <c r="C93" s="40"/>
      <c r="D93" s="40"/>
      <c r="E93" s="40"/>
      <c r="F93" s="200"/>
      <c r="G93" s="200"/>
      <c r="H93" s="200"/>
      <c r="I93" s="200"/>
    </row>
    <row r="94" spans="1:14" ht="13.5" thickBot="1">
      <c r="A94" s="40"/>
      <c r="B94" s="40"/>
      <c r="C94" s="40"/>
      <c r="D94" s="40"/>
      <c r="E94" s="40"/>
      <c r="F94" s="200"/>
      <c r="G94" s="200"/>
      <c r="H94" s="200"/>
      <c r="I94" s="200"/>
      <c r="J94" s="82"/>
      <c r="K94" s="82"/>
      <c r="L94" s="82"/>
      <c r="M94" s="82"/>
      <c r="N94" s="82"/>
    </row>
    <row r="95" spans="1:24" s="142" customFormat="1" ht="28.5" customHeight="1" thickBot="1">
      <c r="A95" s="221" t="s">
        <v>47</v>
      </c>
      <c r="B95" s="222"/>
      <c r="C95" s="222"/>
      <c r="D95" s="222"/>
      <c r="E95" s="222"/>
      <c r="F95" s="222"/>
      <c r="G95" s="222"/>
      <c r="H95" s="222"/>
      <c r="I95" s="222"/>
      <c r="J95" s="223"/>
      <c r="K95" s="223"/>
      <c r="L95" s="223"/>
      <c r="M95" s="223"/>
      <c r="N95" s="223"/>
      <c r="O95" s="223"/>
      <c r="P95" s="223"/>
      <c r="Q95" s="223"/>
      <c r="R95" s="223"/>
      <c r="S95" s="223"/>
      <c r="T95" s="223"/>
      <c r="U95" s="223"/>
      <c r="V95" s="223"/>
      <c r="W95" s="223"/>
      <c r="X95" s="224"/>
    </row>
    <row r="96" spans="1:14" ht="18.75">
      <c r="A96" s="96"/>
      <c r="B96" s="96"/>
      <c r="C96" s="96"/>
      <c r="D96" s="96"/>
      <c r="E96" s="96"/>
      <c r="F96" s="96"/>
      <c r="G96" s="96"/>
      <c r="H96" s="96"/>
      <c r="I96" s="96"/>
      <c r="J96" s="82"/>
      <c r="K96" s="82"/>
      <c r="L96" s="82"/>
      <c r="M96" s="82"/>
      <c r="N96" s="82"/>
    </row>
    <row r="97" spans="1:14" ht="12.75">
      <c r="A97" s="90"/>
      <c r="B97" s="90"/>
      <c r="C97" s="90"/>
      <c r="D97" s="90"/>
      <c r="E97" s="90"/>
      <c r="F97" s="90"/>
      <c r="G97" s="90"/>
      <c r="H97" s="90"/>
      <c r="I97" s="90"/>
      <c r="J97" s="82"/>
      <c r="K97" s="82"/>
      <c r="L97" s="82"/>
      <c r="M97" s="82"/>
      <c r="N97" s="82"/>
    </row>
    <row r="98" spans="1:24" ht="22.5" customHeight="1">
      <c r="A98" s="225" t="s">
        <v>48</v>
      </c>
      <c r="B98" s="226"/>
      <c r="C98" s="225" t="s">
        <v>49</v>
      </c>
      <c r="D98" s="227"/>
      <c r="E98" s="228"/>
      <c r="F98" s="228"/>
      <c r="G98" s="227"/>
      <c r="H98" s="227"/>
      <c r="I98" s="227"/>
      <c r="J98" s="227"/>
      <c r="K98" s="229"/>
      <c r="L98" s="225" t="s">
        <v>50</v>
      </c>
      <c r="M98" s="227"/>
      <c r="N98" s="227"/>
      <c r="O98" s="229"/>
      <c r="P98" s="225" t="s">
        <v>21</v>
      </c>
      <c r="Q98" s="227"/>
      <c r="R98" s="227"/>
      <c r="S98" s="227"/>
      <c r="T98" s="227"/>
      <c r="U98" s="227"/>
      <c r="V98" s="227"/>
      <c r="W98" s="227"/>
      <c r="X98" s="229"/>
    </row>
    <row r="99" spans="1:24" ht="12.75">
      <c r="A99" s="230">
        <v>35099</v>
      </c>
      <c r="B99" s="231"/>
      <c r="C99" s="232"/>
      <c r="D99" s="233"/>
      <c r="E99" s="233"/>
      <c r="F99" s="233"/>
      <c r="G99" s="232"/>
      <c r="H99" s="232"/>
      <c r="I99" s="232"/>
      <c r="J99" s="234"/>
      <c r="K99" s="235"/>
      <c r="L99" s="234"/>
      <c r="M99" s="234"/>
      <c r="N99" s="236"/>
      <c r="O99" s="235"/>
      <c r="P99" s="234"/>
      <c r="Q99" s="234"/>
      <c r="R99" s="234"/>
      <c r="S99" s="234"/>
      <c r="T99" s="234"/>
      <c r="U99" s="234"/>
      <c r="V99" s="234"/>
      <c r="W99" s="234"/>
      <c r="X99" s="235"/>
    </row>
    <row r="100" spans="1:24" ht="12.75">
      <c r="A100" s="230"/>
      <c r="B100" s="231"/>
      <c r="C100" s="232"/>
      <c r="D100" s="233"/>
      <c r="E100" s="233"/>
      <c r="F100" s="233"/>
      <c r="G100" s="232"/>
      <c r="H100" s="232"/>
      <c r="I100" s="232"/>
      <c r="J100" s="234"/>
      <c r="K100" s="235"/>
      <c r="L100" s="234"/>
      <c r="M100" s="234"/>
      <c r="N100" s="236"/>
      <c r="O100" s="235"/>
      <c r="P100" s="234"/>
      <c r="Q100" s="234"/>
      <c r="R100" s="234"/>
      <c r="S100" s="234"/>
      <c r="T100" s="234"/>
      <c r="U100" s="234"/>
      <c r="V100" s="234"/>
      <c r="W100" s="234"/>
      <c r="X100" s="235"/>
    </row>
    <row r="101" spans="1:24" ht="12.75">
      <c r="A101" s="230"/>
      <c r="B101" s="231"/>
      <c r="C101" s="232"/>
      <c r="D101" s="233"/>
      <c r="E101" s="233"/>
      <c r="F101" s="233"/>
      <c r="G101" s="232"/>
      <c r="H101" s="232"/>
      <c r="I101" s="232"/>
      <c r="J101" s="234"/>
      <c r="K101" s="235"/>
      <c r="L101" s="234"/>
      <c r="M101" s="234"/>
      <c r="N101" s="236"/>
      <c r="O101" s="235"/>
      <c r="P101" s="234"/>
      <c r="Q101" s="234"/>
      <c r="R101" s="234"/>
      <c r="S101" s="234"/>
      <c r="T101" s="234"/>
      <c r="U101" s="234"/>
      <c r="V101" s="234"/>
      <c r="W101" s="234"/>
      <c r="X101" s="235"/>
    </row>
    <row r="102" spans="1:24" ht="12.75">
      <c r="A102" s="230"/>
      <c r="B102" s="231"/>
      <c r="C102" s="232"/>
      <c r="D102" s="233"/>
      <c r="E102" s="233"/>
      <c r="F102" s="233"/>
      <c r="G102" s="232"/>
      <c r="H102" s="232"/>
      <c r="I102" s="232"/>
      <c r="J102" s="234"/>
      <c r="K102" s="235"/>
      <c r="L102" s="234"/>
      <c r="M102" s="234"/>
      <c r="N102" s="236"/>
      <c r="O102" s="235"/>
      <c r="P102" s="234"/>
      <c r="Q102" s="234"/>
      <c r="R102" s="234"/>
      <c r="S102" s="234"/>
      <c r="T102" s="234"/>
      <c r="U102" s="234"/>
      <c r="V102" s="234"/>
      <c r="W102" s="234"/>
      <c r="X102" s="235"/>
    </row>
    <row r="103" spans="1:24" ht="12.75">
      <c r="A103" s="230"/>
      <c r="B103" s="231"/>
      <c r="C103" s="232"/>
      <c r="D103" s="233"/>
      <c r="E103" s="233"/>
      <c r="F103" s="233"/>
      <c r="G103" s="232"/>
      <c r="H103" s="232"/>
      <c r="I103" s="232"/>
      <c r="J103" s="234"/>
      <c r="K103" s="235"/>
      <c r="L103" s="234"/>
      <c r="M103" s="234"/>
      <c r="N103" s="236"/>
      <c r="O103" s="235"/>
      <c r="P103" s="234"/>
      <c r="Q103" s="234"/>
      <c r="R103" s="234"/>
      <c r="S103" s="234"/>
      <c r="T103" s="234"/>
      <c r="U103" s="234"/>
      <c r="V103" s="234"/>
      <c r="W103" s="234"/>
      <c r="X103" s="235"/>
    </row>
    <row r="104" spans="1:24" ht="12.75">
      <c r="A104" s="230"/>
      <c r="B104" s="231"/>
      <c r="C104" s="232"/>
      <c r="D104" s="233"/>
      <c r="E104" s="233"/>
      <c r="F104" s="233"/>
      <c r="G104" s="232"/>
      <c r="H104" s="232"/>
      <c r="I104" s="232"/>
      <c r="J104" s="234"/>
      <c r="K104" s="235"/>
      <c r="L104" s="234"/>
      <c r="M104" s="234"/>
      <c r="N104" s="236"/>
      <c r="O104" s="235"/>
      <c r="P104" s="234"/>
      <c r="Q104" s="234"/>
      <c r="R104" s="234"/>
      <c r="S104" s="234"/>
      <c r="T104" s="234"/>
      <c r="U104" s="234"/>
      <c r="V104" s="234"/>
      <c r="W104" s="234"/>
      <c r="X104" s="235"/>
    </row>
    <row r="105" spans="1:24" ht="12.75">
      <c r="A105" s="230"/>
      <c r="B105" s="231"/>
      <c r="C105" s="232"/>
      <c r="D105" s="233"/>
      <c r="E105" s="233"/>
      <c r="F105" s="233"/>
      <c r="G105" s="232"/>
      <c r="H105" s="232"/>
      <c r="I105" s="232"/>
      <c r="J105" s="234"/>
      <c r="K105" s="235"/>
      <c r="L105" s="234"/>
      <c r="M105" s="234"/>
      <c r="N105" s="236"/>
      <c r="O105" s="235"/>
      <c r="P105" s="234"/>
      <c r="Q105" s="234"/>
      <c r="R105" s="234"/>
      <c r="S105" s="234"/>
      <c r="T105" s="234"/>
      <c r="U105" s="234"/>
      <c r="V105" s="234"/>
      <c r="W105" s="234"/>
      <c r="X105" s="235"/>
    </row>
    <row r="106" spans="1:24" ht="12.75">
      <c r="A106" s="230"/>
      <c r="B106" s="231"/>
      <c r="C106" s="232"/>
      <c r="D106" s="233"/>
      <c r="E106" s="233"/>
      <c r="F106" s="233"/>
      <c r="G106" s="232"/>
      <c r="H106" s="232"/>
      <c r="I106" s="232"/>
      <c r="J106" s="234"/>
      <c r="K106" s="235"/>
      <c r="L106" s="234"/>
      <c r="M106" s="234"/>
      <c r="N106" s="236"/>
      <c r="O106" s="235"/>
      <c r="P106" s="234"/>
      <c r="Q106" s="234"/>
      <c r="R106" s="234"/>
      <c r="S106" s="234"/>
      <c r="T106" s="234"/>
      <c r="U106" s="234"/>
      <c r="V106" s="234"/>
      <c r="W106" s="234"/>
      <c r="X106" s="235"/>
    </row>
    <row r="107" spans="1:24" ht="12.75">
      <c r="A107" s="230"/>
      <c r="B107" s="231"/>
      <c r="C107" s="232"/>
      <c r="D107" s="233"/>
      <c r="E107" s="233"/>
      <c r="F107" s="233"/>
      <c r="G107" s="232"/>
      <c r="H107" s="232"/>
      <c r="I107" s="232"/>
      <c r="J107" s="234"/>
      <c r="K107" s="235"/>
      <c r="L107" s="234"/>
      <c r="M107" s="234"/>
      <c r="N107" s="236"/>
      <c r="O107" s="235"/>
      <c r="P107" s="234"/>
      <c r="Q107" s="234"/>
      <c r="R107" s="234"/>
      <c r="S107" s="234"/>
      <c r="T107" s="234"/>
      <c r="U107" s="234"/>
      <c r="V107" s="234"/>
      <c r="W107" s="234"/>
      <c r="X107" s="235"/>
    </row>
    <row r="108" spans="1:24" ht="12.75">
      <c r="A108" s="230"/>
      <c r="B108" s="231"/>
      <c r="C108" s="232"/>
      <c r="D108" s="233"/>
      <c r="E108" s="233"/>
      <c r="F108" s="233"/>
      <c r="G108" s="232"/>
      <c r="H108" s="232"/>
      <c r="I108" s="232"/>
      <c r="J108" s="234"/>
      <c r="K108" s="235"/>
      <c r="L108" s="234"/>
      <c r="M108" s="234"/>
      <c r="N108" s="236"/>
      <c r="O108" s="235"/>
      <c r="P108" s="234"/>
      <c r="Q108" s="234"/>
      <c r="R108" s="234"/>
      <c r="S108" s="234"/>
      <c r="T108" s="234"/>
      <c r="U108" s="234"/>
      <c r="V108" s="234"/>
      <c r="W108" s="234"/>
      <c r="X108" s="235"/>
    </row>
    <row r="109" spans="1:24" ht="12.75">
      <c r="A109" s="230"/>
      <c r="B109" s="231"/>
      <c r="C109" s="232"/>
      <c r="D109" s="233"/>
      <c r="E109" s="233"/>
      <c r="F109" s="233"/>
      <c r="G109" s="232"/>
      <c r="H109" s="232"/>
      <c r="I109" s="232"/>
      <c r="J109" s="234"/>
      <c r="K109" s="235"/>
      <c r="L109" s="234"/>
      <c r="M109" s="234"/>
      <c r="N109" s="236"/>
      <c r="O109" s="235"/>
      <c r="P109" s="234"/>
      <c r="Q109" s="234"/>
      <c r="R109" s="234"/>
      <c r="S109" s="234"/>
      <c r="T109" s="234"/>
      <c r="U109" s="234"/>
      <c r="V109" s="234"/>
      <c r="W109" s="234"/>
      <c r="X109" s="235"/>
    </row>
    <row r="110" spans="1:24" ht="12.75">
      <c r="A110" s="230"/>
      <c r="B110" s="231"/>
      <c r="C110" s="232"/>
      <c r="D110" s="233"/>
      <c r="E110" s="233"/>
      <c r="F110" s="233"/>
      <c r="G110" s="232"/>
      <c r="H110" s="232"/>
      <c r="I110" s="232"/>
      <c r="J110" s="234"/>
      <c r="K110" s="235"/>
      <c r="L110" s="234"/>
      <c r="M110" s="234"/>
      <c r="N110" s="236"/>
      <c r="O110" s="235"/>
      <c r="P110" s="234"/>
      <c r="Q110" s="234"/>
      <c r="R110" s="234"/>
      <c r="S110" s="234"/>
      <c r="T110" s="234"/>
      <c r="U110" s="234"/>
      <c r="V110" s="234"/>
      <c r="W110" s="234"/>
      <c r="X110" s="235"/>
    </row>
    <row r="111" spans="1:24" ht="12.75">
      <c r="A111" s="230"/>
      <c r="B111" s="231"/>
      <c r="C111" s="232"/>
      <c r="D111" s="233"/>
      <c r="E111" s="233"/>
      <c r="F111" s="233"/>
      <c r="G111" s="232"/>
      <c r="H111" s="232"/>
      <c r="I111" s="232"/>
      <c r="J111" s="234"/>
      <c r="K111" s="235"/>
      <c r="L111" s="234"/>
      <c r="M111" s="234"/>
      <c r="N111" s="236"/>
      <c r="O111" s="235"/>
      <c r="P111" s="234"/>
      <c r="Q111" s="234"/>
      <c r="R111" s="234"/>
      <c r="S111" s="234"/>
      <c r="T111" s="234"/>
      <c r="U111" s="234"/>
      <c r="V111" s="234"/>
      <c r="W111" s="234"/>
      <c r="X111" s="235"/>
    </row>
    <row r="112" spans="1:24" ht="12.75">
      <c r="A112" s="230"/>
      <c r="B112" s="231"/>
      <c r="C112" s="232"/>
      <c r="D112" s="233"/>
      <c r="E112" s="233"/>
      <c r="F112" s="233"/>
      <c r="G112" s="232"/>
      <c r="H112" s="232"/>
      <c r="I112" s="232"/>
      <c r="J112" s="234"/>
      <c r="K112" s="235"/>
      <c r="L112" s="234"/>
      <c r="M112" s="234"/>
      <c r="N112" s="236"/>
      <c r="O112" s="235"/>
      <c r="P112" s="234"/>
      <c r="Q112" s="234"/>
      <c r="R112" s="234"/>
      <c r="S112" s="234"/>
      <c r="T112" s="234"/>
      <c r="U112" s="234"/>
      <c r="V112" s="234"/>
      <c r="W112" s="234"/>
      <c r="X112" s="235"/>
    </row>
    <row r="113" spans="1:24" ht="12.75">
      <c r="A113" s="230"/>
      <c r="B113" s="231"/>
      <c r="C113" s="232"/>
      <c r="D113" s="233"/>
      <c r="E113" s="233"/>
      <c r="F113" s="233"/>
      <c r="G113" s="232"/>
      <c r="H113" s="232"/>
      <c r="I113" s="232"/>
      <c r="J113" s="234"/>
      <c r="K113" s="235"/>
      <c r="L113" s="234"/>
      <c r="M113" s="234"/>
      <c r="N113" s="236"/>
      <c r="O113" s="235"/>
      <c r="P113" s="234"/>
      <c r="Q113" s="234"/>
      <c r="R113" s="234"/>
      <c r="S113" s="234"/>
      <c r="T113" s="234"/>
      <c r="U113" s="234"/>
      <c r="V113" s="234"/>
      <c r="W113" s="234"/>
      <c r="X113" s="235"/>
    </row>
    <row r="114" spans="1:24" ht="12.75">
      <c r="A114" s="230"/>
      <c r="B114" s="231"/>
      <c r="C114" s="232"/>
      <c r="D114" s="233"/>
      <c r="E114" s="233"/>
      <c r="F114" s="233"/>
      <c r="G114" s="232"/>
      <c r="H114" s="232"/>
      <c r="I114" s="232"/>
      <c r="J114" s="234"/>
      <c r="K114" s="235"/>
      <c r="L114" s="234"/>
      <c r="M114" s="234"/>
      <c r="N114" s="236"/>
      <c r="O114" s="235"/>
      <c r="P114" s="234"/>
      <c r="Q114" s="234"/>
      <c r="R114" s="234"/>
      <c r="S114" s="234"/>
      <c r="T114" s="234"/>
      <c r="U114" s="234"/>
      <c r="V114" s="234"/>
      <c r="W114" s="234"/>
      <c r="X114" s="235"/>
    </row>
    <row r="115" spans="1:24" ht="12.75">
      <c r="A115" s="230"/>
      <c r="B115" s="231"/>
      <c r="C115" s="232"/>
      <c r="D115" s="233"/>
      <c r="E115" s="233"/>
      <c r="F115" s="233"/>
      <c r="G115" s="232"/>
      <c r="H115" s="232"/>
      <c r="I115" s="232"/>
      <c r="J115" s="234"/>
      <c r="K115" s="235"/>
      <c r="L115" s="234"/>
      <c r="M115" s="234"/>
      <c r="N115" s="236"/>
      <c r="O115" s="235"/>
      <c r="P115" s="234"/>
      <c r="Q115" s="234"/>
      <c r="R115" s="234"/>
      <c r="S115" s="234"/>
      <c r="T115" s="234"/>
      <c r="U115" s="234"/>
      <c r="V115" s="234"/>
      <c r="W115" s="234"/>
      <c r="X115" s="235"/>
    </row>
    <row r="116" spans="1:24" ht="12.75">
      <c r="A116" s="230"/>
      <c r="B116" s="231"/>
      <c r="C116" s="232"/>
      <c r="D116" s="233"/>
      <c r="E116" s="233"/>
      <c r="F116" s="233"/>
      <c r="G116" s="232"/>
      <c r="H116" s="232"/>
      <c r="I116" s="232"/>
      <c r="J116" s="234"/>
      <c r="K116" s="235"/>
      <c r="L116" s="234"/>
      <c r="M116" s="234"/>
      <c r="N116" s="236"/>
      <c r="O116" s="235"/>
      <c r="P116" s="234"/>
      <c r="Q116" s="234"/>
      <c r="R116" s="234"/>
      <c r="S116" s="234"/>
      <c r="T116" s="234"/>
      <c r="U116" s="234"/>
      <c r="V116" s="234"/>
      <c r="W116" s="234"/>
      <c r="X116" s="235"/>
    </row>
    <row r="117" spans="1:24" ht="12.75">
      <c r="A117" s="230"/>
      <c r="B117" s="231"/>
      <c r="C117" s="232"/>
      <c r="D117" s="233"/>
      <c r="E117" s="233"/>
      <c r="F117" s="233"/>
      <c r="G117" s="232"/>
      <c r="H117" s="232"/>
      <c r="I117" s="232"/>
      <c r="J117" s="234"/>
      <c r="K117" s="235"/>
      <c r="L117" s="234"/>
      <c r="M117" s="234"/>
      <c r="N117" s="236"/>
      <c r="O117" s="235"/>
      <c r="P117" s="234"/>
      <c r="Q117" s="234"/>
      <c r="R117" s="234"/>
      <c r="S117" s="234"/>
      <c r="T117" s="234"/>
      <c r="U117" s="234"/>
      <c r="V117" s="234"/>
      <c r="W117" s="234"/>
      <c r="X117" s="235"/>
    </row>
    <row r="118" spans="1:24" ht="12.75">
      <c r="A118" s="230"/>
      <c r="B118" s="231"/>
      <c r="C118" s="232"/>
      <c r="D118" s="233"/>
      <c r="E118" s="233"/>
      <c r="F118" s="233"/>
      <c r="G118" s="232"/>
      <c r="H118" s="232"/>
      <c r="I118" s="232"/>
      <c r="J118" s="234"/>
      <c r="K118" s="235"/>
      <c r="L118" s="234"/>
      <c r="M118" s="234"/>
      <c r="N118" s="236"/>
      <c r="O118" s="235"/>
      <c r="P118" s="234"/>
      <c r="Q118" s="234"/>
      <c r="R118" s="234"/>
      <c r="S118" s="234"/>
      <c r="T118" s="234"/>
      <c r="U118" s="234"/>
      <c r="V118" s="234"/>
      <c r="W118" s="234"/>
      <c r="X118" s="235"/>
    </row>
    <row r="119" spans="1:24" ht="12.75">
      <c r="A119" s="230"/>
      <c r="B119" s="231"/>
      <c r="C119" s="232"/>
      <c r="D119" s="233"/>
      <c r="E119" s="233"/>
      <c r="F119" s="233"/>
      <c r="G119" s="232"/>
      <c r="H119" s="232"/>
      <c r="I119" s="232"/>
      <c r="J119" s="234"/>
      <c r="K119" s="235"/>
      <c r="L119" s="234"/>
      <c r="M119" s="234"/>
      <c r="N119" s="236"/>
      <c r="O119" s="235"/>
      <c r="P119" s="234"/>
      <c r="Q119" s="234"/>
      <c r="R119" s="234"/>
      <c r="S119" s="234"/>
      <c r="T119" s="234"/>
      <c r="U119" s="234"/>
      <c r="V119" s="234"/>
      <c r="W119" s="234"/>
      <c r="X119" s="235"/>
    </row>
    <row r="120" spans="1:24" ht="12.75">
      <c r="A120" s="230"/>
      <c r="B120" s="231"/>
      <c r="C120" s="232"/>
      <c r="D120" s="233"/>
      <c r="E120" s="233"/>
      <c r="F120" s="233"/>
      <c r="G120" s="232"/>
      <c r="H120" s="232"/>
      <c r="I120" s="232"/>
      <c r="J120" s="234"/>
      <c r="K120" s="235"/>
      <c r="L120" s="234"/>
      <c r="M120" s="234"/>
      <c r="N120" s="236"/>
      <c r="O120" s="235"/>
      <c r="P120" s="234"/>
      <c r="Q120" s="234"/>
      <c r="R120" s="234"/>
      <c r="S120" s="234"/>
      <c r="T120" s="234"/>
      <c r="U120" s="234"/>
      <c r="V120" s="234"/>
      <c r="W120" s="234"/>
      <c r="X120" s="235"/>
    </row>
    <row r="121" spans="1:24" ht="12.75">
      <c r="A121" s="230"/>
      <c r="B121" s="231"/>
      <c r="C121" s="232"/>
      <c r="D121" s="233"/>
      <c r="E121" s="233"/>
      <c r="F121" s="233"/>
      <c r="G121" s="232"/>
      <c r="H121" s="232"/>
      <c r="I121" s="232"/>
      <c r="J121" s="234"/>
      <c r="K121" s="235"/>
      <c r="L121" s="234"/>
      <c r="M121" s="234"/>
      <c r="N121" s="236"/>
      <c r="O121" s="235"/>
      <c r="P121" s="234"/>
      <c r="Q121" s="234"/>
      <c r="R121" s="234"/>
      <c r="S121" s="234"/>
      <c r="T121" s="234"/>
      <c r="U121" s="234"/>
      <c r="V121" s="234"/>
      <c r="W121" s="234"/>
      <c r="X121" s="235"/>
    </row>
    <row r="122" spans="1:24" ht="12.75">
      <c r="A122" s="230"/>
      <c r="B122" s="231"/>
      <c r="C122" s="232"/>
      <c r="D122" s="233"/>
      <c r="E122" s="233"/>
      <c r="F122" s="233"/>
      <c r="G122" s="232"/>
      <c r="H122" s="232"/>
      <c r="I122" s="232"/>
      <c r="J122" s="234"/>
      <c r="K122" s="235"/>
      <c r="L122" s="234"/>
      <c r="M122" s="234"/>
      <c r="N122" s="236"/>
      <c r="O122" s="235"/>
      <c r="P122" s="234"/>
      <c r="Q122" s="234"/>
      <c r="R122" s="234"/>
      <c r="S122" s="234"/>
      <c r="T122" s="234"/>
      <c r="U122" s="234"/>
      <c r="V122" s="234"/>
      <c r="W122" s="234"/>
      <c r="X122" s="235"/>
    </row>
    <row r="123" spans="1:24" ht="12.75">
      <c r="A123" s="230"/>
      <c r="B123" s="231"/>
      <c r="C123" s="232"/>
      <c r="D123" s="233"/>
      <c r="E123" s="233"/>
      <c r="F123" s="233"/>
      <c r="G123" s="232"/>
      <c r="H123" s="232"/>
      <c r="I123" s="232"/>
      <c r="J123" s="234"/>
      <c r="K123" s="235"/>
      <c r="L123" s="234"/>
      <c r="M123" s="234"/>
      <c r="N123" s="236"/>
      <c r="O123" s="235"/>
      <c r="P123" s="234"/>
      <c r="Q123" s="234"/>
      <c r="R123" s="234"/>
      <c r="S123" s="234"/>
      <c r="T123" s="234"/>
      <c r="U123" s="234"/>
      <c r="V123" s="234"/>
      <c r="W123" s="234"/>
      <c r="X123" s="235"/>
    </row>
    <row r="124" spans="1:24" ht="12.75">
      <c r="A124" s="230"/>
      <c r="B124" s="231"/>
      <c r="C124" s="232"/>
      <c r="D124" s="233"/>
      <c r="E124" s="233"/>
      <c r="F124" s="233"/>
      <c r="G124" s="232"/>
      <c r="H124" s="232"/>
      <c r="I124" s="232"/>
      <c r="J124" s="234"/>
      <c r="K124" s="235"/>
      <c r="L124" s="234"/>
      <c r="M124" s="234"/>
      <c r="N124" s="236"/>
      <c r="O124" s="235"/>
      <c r="P124" s="234"/>
      <c r="Q124" s="234"/>
      <c r="R124" s="234"/>
      <c r="S124" s="234"/>
      <c r="T124" s="234"/>
      <c r="U124" s="234"/>
      <c r="V124" s="234"/>
      <c r="W124" s="234"/>
      <c r="X124" s="235"/>
    </row>
    <row r="125" spans="1:24" ht="12.75">
      <c r="A125" s="230"/>
      <c r="B125" s="231"/>
      <c r="C125" s="232"/>
      <c r="D125" s="233"/>
      <c r="E125" s="233"/>
      <c r="F125" s="233"/>
      <c r="G125" s="232"/>
      <c r="H125" s="232"/>
      <c r="I125" s="232"/>
      <c r="J125" s="234"/>
      <c r="K125" s="235"/>
      <c r="L125" s="234"/>
      <c r="M125" s="234"/>
      <c r="N125" s="236"/>
      <c r="O125" s="235"/>
      <c r="P125" s="234"/>
      <c r="Q125" s="234"/>
      <c r="R125" s="234"/>
      <c r="S125" s="234"/>
      <c r="T125" s="234"/>
      <c r="U125" s="234"/>
      <c r="V125" s="234"/>
      <c r="W125" s="234"/>
      <c r="X125" s="235"/>
    </row>
    <row r="126" spans="1:24" ht="12.75">
      <c r="A126" s="230"/>
      <c r="B126" s="231"/>
      <c r="C126" s="232"/>
      <c r="D126" s="233"/>
      <c r="E126" s="233"/>
      <c r="F126" s="233"/>
      <c r="G126" s="232"/>
      <c r="H126" s="232"/>
      <c r="I126" s="232"/>
      <c r="J126" s="234"/>
      <c r="K126" s="235"/>
      <c r="L126" s="234"/>
      <c r="M126" s="234"/>
      <c r="N126" s="236"/>
      <c r="O126" s="235"/>
      <c r="P126" s="234"/>
      <c r="Q126" s="234"/>
      <c r="R126" s="234"/>
      <c r="S126" s="234"/>
      <c r="T126" s="234"/>
      <c r="U126" s="234"/>
      <c r="V126" s="234"/>
      <c r="W126" s="234"/>
      <c r="X126" s="235"/>
    </row>
    <row r="127" spans="1:24" ht="12.75">
      <c r="A127" s="237"/>
      <c r="B127" s="237"/>
      <c r="C127" s="232"/>
      <c r="D127" s="233"/>
      <c r="E127" s="233"/>
      <c r="F127" s="233"/>
      <c r="G127" s="232"/>
      <c r="H127" s="232"/>
      <c r="I127" s="232"/>
      <c r="J127" s="234"/>
      <c r="K127" s="236"/>
      <c r="L127" s="234"/>
      <c r="M127" s="234"/>
      <c r="N127" s="236"/>
      <c r="O127" s="236"/>
      <c r="P127" s="234"/>
      <c r="Q127" s="234"/>
      <c r="R127" s="234"/>
      <c r="S127" s="234"/>
      <c r="T127" s="234"/>
      <c r="U127" s="234"/>
      <c r="V127" s="234"/>
      <c r="W127" s="234"/>
      <c r="X127" s="236"/>
    </row>
    <row r="128" spans="1:24" ht="12.75">
      <c r="A128" s="237"/>
      <c r="B128" s="237"/>
      <c r="C128" s="232"/>
      <c r="D128" s="233"/>
      <c r="E128" s="233"/>
      <c r="F128" s="233"/>
      <c r="G128" s="232"/>
      <c r="H128" s="232"/>
      <c r="I128" s="232"/>
      <c r="J128" s="234"/>
      <c r="K128" s="236"/>
      <c r="L128" s="234"/>
      <c r="M128" s="234"/>
      <c r="N128" s="236"/>
      <c r="O128" s="236"/>
      <c r="P128" s="234"/>
      <c r="Q128" s="234"/>
      <c r="R128" s="234"/>
      <c r="S128" s="234"/>
      <c r="T128" s="234"/>
      <c r="U128" s="234"/>
      <c r="V128" s="234"/>
      <c r="W128" s="234"/>
      <c r="X128" s="236"/>
    </row>
    <row r="129" spans="1:9" ht="13.5" thickBot="1">
      <c r="A129" s="200"/>
      <c r="B129" s="200"/>
      <c r="C129" s="200"/>
      <c r="D129" s="200"/>
      <c r="E129" s="200"/>
      <c r="F129" s="200"/>
      <c r="G129" s="200"/>
      <c r="H129" s="200"/>
      <c r="I129" s="200"/>
    </row>
    <row r="130" spans="1:24" s="142" customFormat="1" ht="28.5" customHeight="1" thickBot="1">
      <c r="A130" s="276" t="s">
        <v>51</v>
      </c>
      <c r="B130" s="222"/>
      <c r="C130" s="222"/>
      <c r="D130" s="222"/>
      <c r="E130" s="222"/>
      <c r="F130" s="222"/>
      <c r="G130" s="222"/>
      <c r="H130" s="222"/>
      <c r="I130" s="238"/>
      <c r="J130" s="223"/>
      <c r="K130" s="223"/>
      <c r="L130" s="223"/>
      <c r="M130" s="223"/>
      <c r="N130" s="223"/>
      <c r="O130" s="223"/>
      <c r="P130" s="223"/>
      <c r="Q130" s="223"/>
      <c r="R130" s="223"/>
      <c r="S130" s="223"/>
      <c r="T130" s="223"/>
      <c r="U130" s="223"/>
      <c r="V130" s="223"/>
      <c r="W130" s="223"/>
      <c r="X130" s="224"/>
    </row>
    <row r="131" spans="1:9" ht="18.75">
      <c r="A131" s="96"/>
      <c r="B131" s="96"/>
      <c r="C131" s="96"/>
      <c r="D131" s="96"/>
      <c r="E131" s="96"/>
      <c r="F131" s="96"/>
      <c r="G131" s="96"/>
      <c r="H131" s="96"/>
      <c r="I131" s="96"/>
    </row>
    <row r="132" spans="1:9" ht="12.75">
      <c r="A132" s="32"/>
      <c r="B132" s="32"/>
      <c r="C132" s="32"/>
      <c r="D132" s="32"/>
      <c r="E132" s="32"/>
      <c r="F132" s="32"/>
      <c r="G132" s="32"/>
      <c r="H132" s="32"/>
      <c r="I132" s="32"/>
    </row>
    <row r="133" spans="1:24" ht="12.75">
      <c r="A133" s="239" t="s">
        <v>48</v>
      </c>
      <c r="B133" s="240"/>
      <c r="C133" s="239" t="s">
        <v>50</v>
      </c>
      <c r="D133" s="111"/>
      <c r="E133" s="111"/>
      <c r="F133" s="111"/>
      <c r="G133" s="111"/>
      <c r="H133" s="112"/>
      <c r="I133" s="239" t="s">
        <v>49</v>
      </c>
      <c r="J133" s="111"/>
      <c r="K133" s="111"/>
      <c r="L133" s="241"/>
      <c r="M133" s="241"/>
      <c r="N133" s="111"/>
      <c r="O133" s="111"/>
      <c r="P133" s="111"/>
      <c r="Q133" s="242"/>
      <c r="R133" s="239" t="s">
        <v>21</v>
      </c>
      <c r="S133" s="111"/>
      <c r="T133" s="111"/>
      <c r="U133" s="111"/>
      <c r="V133" s="111"/>
      <c r="W133" s="111"/>
      <c r="X133" s="112"/>
    </row>
    <row r="134" spans="1:24" ht="12.75">
      <c r="A134" s="243"/>
      <c r="B134" s="244"/>
      <c r="C134" s="245"/>
      <c r="D134" s="193"/>
      <c r="E134" s="193"/>
      <c r="F134" s="193"/>
      <c r="G134" s="193"/>
      <c r="H134" s="194"/>
      <c r="I134" s="245"/>
      <c r="J134" s="145"/>
      <c r="K134" s="145"/>
      <c r="L134" s="145"/>
      <c r="M134" s="145"/>
      <c r="N134" s="145"/>
      <c r="O134" s="145"/>
      <c r="P134" s="145"/>
      <c r="Q134" s="151"/>
      <c r="R134" s="246"/>
      <c r="S134" s="145"/>
      <c r="T134" s="145"/>
      <c r="U134" s="145"/>
      <c r="V134" s="145"/>
      <c r="W134" s="145"/>
      <c r="X134" s="151"/>
    </row>
    <row r="135" spans="1:24" ht="12.75">
      <c r="A135" s="247"/>
      <c r="B135" s="248"/>
      <c r="C135" s="249"/>
      <c r="D135" s="175"/>
      <c r="E135" s="175"/>
      <c r="F135" s="175"/>
      <c r="G135" s="175"/>
      <c r="H135" s="176"/>
      <c r="I135" s="249"/>
      <c r="J135" s="205"/>
      <c r="K135" s="205"/>
      <c r="L135" s="205"/>
      <c r="M135" s="205"/>
      <c r="N135" s="205"/>
      <c r="O135" s="205"/>
      <c r="P135" s="205"/>
      <c r="Q135" s="206"/>
      <c r="R135" s="250"/>
      <c r="S135" s="205"/>
      <c r="T135" s="205"/>
      <c r="U135" s="205"/>
      <c r="V135" s="205"/>
      <c r="W135" s="205"/>
      <c r="X135" s="206"/>
    </row>
    <row r="136" spans="1:24" ht="12.75">
      <c r="A136" s="247"/>
      <c r="B136" s="248"/>
      <c r="C136" s="249"/>
      <c r="D136" s="175"/>
      <c r="E136" s="175"/>
      <c r="F136" s="175"/>
      <c r="G136" s="175"/>
      <c r="H136" s="176"/>
      <c r="I136" s="249"/>
      <c r="J136" s="205"/>
      <c r="K136" s="205"/>
      <c r="L136" s="205"/>
      <c r="M136" s="205"/>
      <c r="N136" s="205"/>
      <c r="O136" s="205"/>
      <c r="P136" s="205"/>
      <c r="Q136" s="206"/>
      <c r="R136" s="250"/>
      <c r="S136" s="205"/>
      <c r="T136" s="205"/>
      <c r="U136" s="205"/>
      <c r="V136" s="205"/>
      <c r="W136" s="205"/>
      <c r="X136" s="206"/>
    </row>
    <row r="137" spans="1:24" ht="12.75">
      <c r="A137" s="247"/>
      <c r="B137" s="248"/>
      <c r="C137" s="249"/>
      <c r="D137" s="175"/>
      <c r="E137" s="175"/>
      <c r="F137" s="175"/>
      <c r="G137" s="175"/>
      <c r="H137" s="176"/>
      <c r="I137" s="249"/>
      <c r="J137" s="205"/>
      <c r="K137" s="205"/>
      <c r="L137" s="205"/>
      <c r="M137" s="205"/>
      <c r="N137" s="205"/>
      <c r="O137" s="205"/>
      <c r="P137" s="205"/>
      <c r="Q137" s="206"/>
      <c r="R137" s="250"/>
      <c r="S137" s="205"/>
      <c r="T137" s="205"/>
      <c r="U137" s="205"/>
      <c r="V137" s="205"/>
      <c r="W137" s="205"/>
      <c r="X137" s="206"/>
    </row>
    <row r="138" spans="1:24" ht="12.75">
      <c r="A138" s="247"/>
      <c r="B138" s="248"/>
      <c r="C138" s="249"/>
      <c r="D138" s="175"/>
      <c r="E138" s="175"/>
      <c r="F138" s="175"/>
      <c r="G138" s="175"/>
      <c r="H138" s="176"/>
      <c r="I138" s="249"/>
      <c r="J138" s="205"/>
      <c r="K138" s="205"/>
      <c r="L138" s="205"/>
      <c r="M138" s="205"/>
      <c r="N138" s="205"/>
      <c r="O138" s="205"/>
      <c r="P138" s="205"/>
      <c r="Q138" s="206"/>
      <c r="R138" s="250"/>
      <c r="S138" s="205"/>
      <c r="T138" s="205"/>
      <c r="U138" s="205"/>
      <c r="V138" s="205"/>
      <c r="W138" s="205"/>
      <c r="X138" s="206"/>
    </row>
    <row r="139" spans="1:24" ht="12.75">
      <c r="A139" s="247"/>
      <c r="B139" s="248"/>
      <c r="C139" s="249"/>
      <c r="D139" s="175"/>
      <c r="E139" s="175"/>
      <c r="F139" s="175"/>
      <c r="G139" s="175"/>
      <c r="H139" s="176"/>
      <c r="I139" s="249"/>
      <c r="J139" s="205"/>
      <c r="K139" s="205"/>
      <c r="L139" s="205"/>
      <c r="M139" s="205"/>
      <c r="N139" s="205"/>
      <c r="O139" s="205"/>
      <c r="P139" s="205"/>
      <c r="Q139" s="206"/>
      <c r="R139" s="250"/>
      <c r="S139" s="205"/>
      <c r="T139" s="205"/>
      <c r="U139" s="205"/>
      <c r="V139" s="205"/>
      <c r="W139" s="205"/>
      <c r="X139" s="206"/>
    </row>
    <row r="140" spans="1:24" ht="12.75">
      <c r="A140" s="247"/>
      <c r="B140" s="248"/>
      <c r="C140" s="249"/>
      <c r="D140" s="175"/>
      <c r="E140" s="175"/>
      <c r="F140" s="175"/>
      <c r="G140" s="175"/>
      <c r="H140" s="176"/>
      <c r="I140" s="249"/>
      <c r="J140" s="205"/>
      <c r="K140" s="205"/>
      <c r="L140" s="205"/>
      <c r="M140" s="205"/>
      <c r="N140" s="205"/>
      <c r="O140" s="205"/>
      <c r="P140" s="205"/>
      <c r="Q140" s="206"/>
      <c r="R140" s="250"/>
      <c r="S140" s="205"/>
      <c r="T140" s="205"/>
      <c r="U140" s="205"/>
      <c r="V140" s="205"/>
      <c r="W140" s="205"/>
      <c r="X140" s="206"/>
    </row>
    <row r="141" spans="1:24" ht="12.75">
      <c r="A141" s="247"/>
      <c r="B141" s="248"/>
      <c r="C141" s="249"/>
      <c r="D141" s="175"/>
      <c r="E141" s="175"/>
      <c r="F141" s="175"/>
      <c r="G141" s="175"/>
      <c r="H141" s="176"/>
      <c r="I141" s="249"/>
      <c r="J141" s="205"/>
      <c r="K141" s="205"/>
      <c r="L141" s="205"/>
      <c r="M141" s="205"/>
      <c r="N141" s="205"/>
      <c r="O141" s="205"/>
      <c r="P141" s="205"/>
      <c r="Q141" s="206"/>
      <c r="R141" s="250"/>
      <c r="S141" s="205"/>
      <c r="T141" s="205"/>
      <c r="U141" s="205"/>
      <c r="V141" s="205"/>
      <c r="W141" s="205"/>
      <c r="X141" s="206"/>
    </row>
    <row r="142" spans="1:24" ht="12.75">
      <c r="A142" s="247"/>
      <c r="B142" s="248"/>
      <c r="C142" s="249"/>
      <c r="D142" s="175"/>
      <c r="E142" s="175"/>
      <c r="F142" s="175"/>
      <c r="G142" s="175"/>
      <c r="H142" s="176"/>
      <c r="I142" s="249"/>
      <c r="J142" s="205"/>
      <c r="K142" s="205"/>
      <c r="L142" s="205"/>
      <c r="M142" s="205"/>
      <c r="N142" s="205"/>
      <c r="O142" s="205"/>
      <c r="P142" s="205"/>
      <c r="Q142" s="206"/>
      <c r="R142" s="250"/>
      <c r="S142" s="205"/>
      <c r="T142" s="205"/>
      <c r="U142" s="205"/>
      <c r="V142" s="205"/>
      <c r="W142" s="205"/>
      <c r="X142" s="206"/>
    </row>
    <row r="143" spans="1:24" ht="12.75">
      <c r="A143" s="247"/>
      <c r="B143" s="248"/>
      <c r="C143" s="249"/>
      <c r="D143" s="175"/>
      <c r="E143" s="175"/>
      <c r="F143" s="175"/>
      <c r="G143" s="175"/>
      <c r="H143" s="176"/>
      <c r="I143" s="249"/>
      <c r="J143" s="205"/>
      <c r="K143" s="205"/>
      <c r="L143" s="205"/>
      <c r="M143" s="205"/>
      <c r="N143" s="205"/>
      <c r="O143" s="205"/>
      <c r="P143" s="205"/>
      <c r="Q143" s="206"/>
      <c r="R143" s="250"/>
      <c r="S143" s="205"/>
      <c r="T143" s="205"/>
      <c r="U143" s="205"/>
      <c r="V143" s="205"/>
      <c r="W143" s="205"/>
      <c r="X143" s="206"/>
    </row>
    <row r="144" spans="1:24" ht="12.75">
      <c r="A144" s="247"/>
      <c r="B144" s="248"/>
      <c r="C144" s="249"/>
      <c r="D144" s="175"/>
      <c r="E144" s="175"/>
      <c r="F144" s="175"/>
      <c r="G144" s="175"/>
      <c r="H144" s="176"/>
      <c r="I144" s="249"/>
      <c r="J144" s="205"/>
      <c r="K144" s="205"/>
      <c r="L144" s="205"/>
      <c r="M144" s="205"/>
      <c r="N144" s="205"/>
      <c r="O144" s="205"/>
      <c r="P144" s="205"/>
      <c r="Q144" s="206"/>
      <c r="R144" s="250"/>
      <c r="S144" s="205"/>
      <c r="T144" s="205"/>
      <c r="U144" s="205"/>
      <c r="V144" s="205"/>
      <c r="W144" s="205"/>
      <c r="X144" s="206"/>
    </row>
    <row r="145" spans="1:24" ht="12.75">
      <c r="A145" s="247"/>
      <c r="B145" s="248"/>
      <c r="C145" s="249"/>
      <c r="D145" s="175"/>
      <c r="E145" s="175"/>
      <c r="F145" s="175"/>
      <c r="G145" s="175"/>
      <c r="H145" s="176"/>
      <c r="I145" s="249"/>
      <c r="J145" s="205"/>
      <c r="K145" s="205"/>
      <c r="L145" s="205"/>
      <c r="M145" s="205"/>
      <c r="N145" s="205"/>
      <c r="O145" s="205"/>
      <c r="P145" s="205"/>
      <c r="Q145" s="206"/>
      <c r="R145" s="250"/>
      <c r="S145" s="205"/>
      <c r="T145" s="205"/>
      <c r="U145" s="205"/>
      <c r="V145" s="205"/>
      <c r="W145" s="205"/>
      <c r="X145" s="206"/>
    </row>
    <row r="146" spans="1:24" ht="12.75">
      <c r="A146" s="247"/>
      <c r="B146" s="248"/>
      <c r="C146" s="249"/>
      <c r="D146" s="175"/>
      <c r="E146" s="175"/>
      <c r="F146" s="175"/>
      <c r="G146" s="175"/>
      <c r="H146" s="176"/>
      <c r="I146" s="249"/>
      <c r="J146" s="205"/>
      <c r="K146" s="205"/>
      <c r="L146" s="205"/>
      <c r="M146" s="205"/>
      <c r="N146" s="205"/>
      <c r="O146" s="205"/>
      <c r="P146" s="205"/>
      <c r="Q146" s="206"/>
      <c r="R146" s="250"/>
      <c r="S146" s="205"/>
      <c r="T146" s="205"/>
      <c r="U146" s="205"/>
      <c r="V146" s="205"/>
      <c r="W146" s="205"/>
      <c r="X146" s="206"/>
    </row>
    <row r="147" spans="1:24" ht="12.75">
      <c r="A147" s="247"/>
      <c r="B147" s="248"/>
      <c r="C147" s="249"/>
      <c r="D147" s="175"/>
      <c r="E147" s="175"/>
      <c r="F147" s="175"/>
      <c r="G147" s="175"/>
      <c r="H147" s="176"/>
      <c r="I147" s="249"/>
      <c r="J147" s="205"/>
      <c r="K147" s="205"/>
      <c r="L147" s="205"/>
      <c r="M147" s="205"/>
      <c r="N147" s="205"/>
      <c r="O147" s="205"/>
      <c r="P147" s="205"/>
      <c r="Q147" s="206"/>
      <c r="R147" s="250"/>
      <c r="S147" s="205"/>
      <c r="T147" s="205"/>
      <c r="U147" s="205"/>
      <c r="V147" s="205"/>
      <c r="W147" s="205"/>
      <c r="X147" s="206"/>
    </row>
    <row r="148" spans="1:24" ht="12.75">
      <c r="A148" s="247"/>
      <c r="B148" s="248"/>
      <c r="C148" s="249"/>
      <c r="D148" s="175"/>
      <c r="E148" s="175"/>
      <c r="F148" s="175"/>
      <c r="G148" s="175"/>
      <c r="H148" s="176"/>
      <c r="I148" s="249"/>
      <c r="J148" s="205"/>
      <c r="K148" s="205"/>
      <c r="L148" s="205"/>
      <c r="M148" s="205"/>
      <c r="N148" s="205"/>
      <c r="O148" s="205"/>
      <c r="P148" s="205"/>
      <c r="Q148" s="206"/>
      <c r="R148" s="250"/>
      <c r="S148" s="205"/>
      <c r="T148" s="205"/>
      <c r="U148" s="205"/>
      <c r="V148" s="205"/>
      <c r="W148" s="205"/>
      <c r="X148" s="206"/>
    </row>
    <row r="149" spans="1:24" ht="12.75">
      <c r="A149" s="247"/>
      <c r="B149" s="248"/>
      <c r="C149" s="249"/>
      <c r="D149" s="175"/>
      <c r="E149" s="175"/>
      <c r="F149" s="175"/>
      <c r="G149" s="175"/>
      <c r="H149" s="176"/>
      <c r="I149" s="249"/>
      <c r="J149" s="205"/>
      <c r="K149" s="205"/>
      <c r="L149" s="205"/>
      <c r="M149" s="205"/>
      <c r="N149" s="205"/>
      <c r="O149" s="205"/>
      <c r="P149" s="205"/>
      <c r="Q149" s="206"/>
      <c r="R149" s="250"/>
      <c r="S149" s="205"/>
      <c r="T149" s="205"/>
      <c r="U149" s="205"/>
      <c r="V149" s="205"/>
      <c r="W149" s="205"/>
      <c r="X149" s="206"/>
    </row>
    <row r="150" spans="1:24" ht="12.75">
      <c r="A150" s="247"/>
      <c r="B150" s="248"/>
      <c r="C150" s="249"/>
      <c r="D150" s="175"/>
      <c r="E150" s="175"/>
      <c r="F150" s="175"/>
      <c r="G150" s="175"/>
      <c r="H150" s="176"/>
      <c r="I150" s="249"/>
      <c r="J150" s="205"/>
      <c r="K150" s="205"/>
      <c r="L150" s="205"/>
      <c r="M150" s="205"/>
      <c r="N150" s="205"/>
      <c r="O150" s="205"/>
      <c r="P150" s="205"/>
      <c r="Q150" s="206"/>
      <c r="R150" s="250"/>
      <c r="S150" s="205"/>
      <c r="T150" s="205"/>
      <c r="U150" s="205"/>
      <c r="V150" s="205"/>
      <c r="W150" s="205"/>
      <c r="X150" s="206"/>
    </row>
    <row r="151" spans="1:24" ht="12.75">
      <c r="A151" s="247"/>
      <c r="B151" s="248"/>
      <c r="C151" s="249"/>
      <c r="D151" s="175"/>
      <c r="E151" s="175"/>
      <c r="F151" s="175"/>
      <c r="G151" s="175"/>
      <c r="H151" s="176"/>
      <c r="I151" s="249"/>
      <c r="J151" s="205"/>
      <c r="K151" s="205"/>
      <c r="L151" s="205"/>
      <c r="M151" s="205"/>
      <c r="N151" s="205"/>
      <c r="O151" s="205"/>
      <c r="P151" s="205"/>
      <c r="Q151" s="206"/>
      <c r="R151" s="250"/>
      <c r="S151" s="205"/>
      <c r="T151" s="205"/>
      <c r="U151" s="205"/>
      <c r="V151" s="205"/>
      <c r="W151" s="205"/>
      <c r="X151" s="206"/>
    </row>
    <row r="152" spans="1:24" ht="12.75">
      <c r="A152" s="247"/>
      <c r="B152" s="248"/>
      <c r="C152" s="249"/>
      <c r="D152" s="175"/>
      <c r="E152" s="175"/>
      <c r="F152" s="175"/>
      <c r="G152" s="175"/>
      <c r="H152" s="176"/>
      <c r="I152" s="249"/>
      <c r="J152" s="205"/>
      <c r="K152" s="205"/>
      <c r="L152" s="205"/>
      <c r="M152" s="205"/>
      <c r="N152" s="205"/>
      <c r="O152" s="205"/>
      <c r="P152" s="205"/>
      <c r="Q152" s="206"/>
      <c r="R152" s="250"/>
      <c r="S152" s="205"/>
      <c r="T152" s="205"/>
      <c r="U152" s="205"/>
      <c r="V152" s="205"/>
      <c r="W152" s="205"/>
      <c r="X152" s="206"/>
    </row>
    <row r="153" spans="1:24" ht="12.75">
      <c r="A153" s="247"/>
      <c r="B153" s="248"/>
      <c r="C153" s="249"/>
      <c r="D153" s="175"/>
      <c r="E153" s="175"/>
      <c r="F153" s="175"/>
      <c r="G153" s="175"/>
      <c r="H153" s="176"/>
      <c r="I153" s="249"/>
      <c r="J153" s="205"/>
      <c r="K153" s="205"/>
      <c r="L153" s="205"/>
      <c r="M153" s="205"/>
      <c r="N153" s="205"/>
      <c r="O153" s="205"/>
      <c r="P153" s="205"/>
      <c r="Q153" s="206"/>
      <c r="R153" s="250"/>
      <c r="S153" s="205"/>
      <c r="T153" s="205"/>
      <c r="U153" s="205"/>
      <c r="V153" s="205"/>
      <c r="W153" s="205"/>
      <c r="X153" s="206"/>
    </row>
    <row r="154" spans="1:24" ht="12.75">
      <c r="A154" s="247"/>
      <c r="B154" s="248"/>
      <c r="C154" s="249"/>
      <c r="D154" s="175"/>
      <c r="E154" s="175"/>
      <c r="F154" s="175"/>
      <c r="G154" s="175"/>
      <c r="H154" s="176"/>
      <c r="I154" s="249"/>
      <c r="J154" s="205"/>
      <c r="K154" s="205"/>
      <c r="L154" s="205"/>
      <c r="M154" s="205"/>
      <c r="N154" s="205"/>
      <c r="O154" s="205"/>
      <c r="P154" s="205"/>
      <c r="Q154" s="206"/>
      <c r="R154" s="250"/>
      <c r="S154" s="205"/>
      <c r="T154" s="205"/>
      <c r="U154" s="205"/>
      <c r="V154" s="205"/>
      <c r="W154" s="205"/>
      <c r="X154" s="206"/>
    </row>
    <row r="155" spans="1:24" ht="12.75">
      <c r="A155" s="247"/>
      <c r="B155" s="248"/>
      <c r="C155" s="249"/>
      <c r="D155" s="175"/>
      <c r="E155" s="175"/>
      <c r="F155" s="175"/>
      <c r="G155" s="175"/>
      <c r="H155" s="176"/>
      <c r="I155" s="249"/>
      <c r="J155" s="205"/>
      <c r="K155" s="205"/>
      <c r="L155" s="205"/>
      <c r="M155" s="205"/>
      <c r="N155" s="205"/>
      <c r="O155" s="205"/>
      <c r="P155" s="205"/>
      <c r="Q155" s="206"/>
      <c r="R155" s="250"/>
      <c r="S155" s="205"/>
      <c r="T155" s="205"/>
      <c r="U155" s="205"/>
      <c r="V155" s="205"/>
      <c r="W155" s="205"/>
      <c r="X155" s="206"/>
    </row>
    <row r="156" spans="1:24" ht="12.75">
      <c r="A156" s="247"/>
      <c r="B156" s="248"/>
      <c r="C156" s="249"/>
      <c r="D156" s="175"/>
      <c r="E156" s="175"/>
      <c r="F156" s="175"/>
      <c r="G156" s="175"/>
      <c r="H156" s="176"/>
      <c r="I156" s="249"/>
      <c r="J156" s="205"/>
      <c r="K156" s="205"/>
      <c r="L156" s="205"/>
      <c r="M156" s="205"/>
      <c r="N156" s="205"/>
      <c r="O156" s="205"/>
      <c r="P156" s="205"/>
      <c r="Q156" s="206"/>
      <c r="R156" s="250"/>
      <c r="S156" s="205"/>
      <c r="T156" s="205"/>
      <c r="U156" s="205"/>
      <c r="V156" s="205"/>
      <c r="W156" s="205"/>
      <c r="X156" s="206"/>
    </row>
    <row r="157" spans="1:24" ht="12.75">
      <c r="A157" s="247"/>
      <c r="B157" s="248"/>
      <c r="C157" s="249"/>
      <c r="D157" s="175"/>
      <c r="E157" s="175"/>
      <c r="F157" s="175"/>
      <c r="G157" s="175"/>
      <c r="H157" s="176"/>
      <c r="I157" s="249"/>
      <c r="J157" s="205"/>
      <c r="K157" s="205"/>
      <c r="L157" s="205"/>
      <c r="M157" s="205"/>
      <c r="N157" s="205"/>
      <c r="O157" s="205"/>
      <c r="P157" s="205"/>
      <c r="Q157" s="206"/>
      <c r="R157" s="250"/>
      <c r="S157" s="205"/>
      <c r="T157" s="205"/>
      <c r="U157" s="205"/>
      <c r="V157" s="205"/>
      <c r="W157" s="205"/>
      <c r="X157" s="206"/>
    </row>
    <row r="158" spans="1:24" ht="12.75">
      <c r="A158" s="247"/>
      <c r="B158" s="248"/>
      <c r="C158" s="249"/>
      <c r="D158" s="175"/>
      <c r="E158" s="175"/>
      <c r="F158" s="175"/>
      <c r="G158" s="175"/>
      <c r="H158" s="176"/>
      <c r="I158" s="249"/>
      <c r="J158" s="205"/>
      <c r="K158" s="205"/>
      <c r="L158" s="205"/>
      <c r="M158" s="205"/>
      <c r="N158" s="205"/>
      <c r="O158" s="205"/>
      <c r="P158" s="205"/>
      <c r="Q158" s="206"/>
      <c r="R158" s="250"/>
      <c r="S158" s="205"/>
      <c r="T158" s="205"/>
      <c r="U158" s="205"/>
      <c r="V158" s="205"/>
      <c r="W158" s="205"/>
      <c r="X158" s="206"/>
    </row>
    <row r="159" spans="1:24" ht="12.75">
      <c r="A159" s="247"/>
      <c r="B159" s="248"/>
      <c r="C159" s="249"/>
      <c r="D159" s="175"/>
      <c r="E159" s="175"/>
      <c r="F159" s="175"/>
      <c r="G159" s="175"/>
      <c r="H159" s="176"/>
      <c r="I159" s="249"/>
      <c r="J159" s="205"/>
      <c r="K159" s="205"/>
      <c r="L159" s="205"/>
      <c r="M159" s="205"/>
      <c r="N159" s="205"/>
      <c r="O159" s="205"/>
      <c r="P159" s="205"/>
      <c r="Q159" s="206"/>
      <c r="R159" s="250"/>
      <c r="S159" s="205"/>
      <c r="T159" s="205"/>
      <c r="U159" s="205"/>
      <c r="V159" s="205"/>
      <c r="W159" s="205"/>
      <c r="X159" s="206"/>
    </row>
    <row r="160" spans="1:24" ht="12.75">
      <c r="A160" s="247"/>
      <c r="B160" s="248"/>
      <c r="C160" s="249"/>
      <c r="D160" s="175"/>
      <c r="E160" s="175"/>
      <c r="F160" s="175"/>
      <c r="G160" s="175"/>
      <c r="H160" s="176"/>
      <c r="I160" s="249"/>
      <c r="J160" s="205"/>
      <c r="K160" s="205"/>
      <c r="L160" s="205"/>
      <c r="M160" s="205"/>
      <c r="N160" s="205"/>
      <c r="O160" s="205"/>
      <c r="P160" s="205"/>
      <c r="Q160" s="206"/>
      <c r="R160" s="250"/>
      <c r="S160" s="205"/>
      <c r="T160" s="205"/>
      <c r="U160" s="205"/>
      <c r="V160" s="205"/>
      <c r="W160" s="205"/>
      <c r="X160" s="206"/>
    </row>
    <row r="161" spans="1:24" ht="12.75">
      <c r="A161" s="247"/>
      <c r="B161" s="248"/>
      <c r="C161" s="249"/>
      <c r="D161" s="175"/>
      <c r="E161" s="175"/>
      <c r="F161" s="175"/>
      <c r="G161" s="175"/>
      <c r="H161" s="176"/>
      <c r="I161" s="249"/>
      <c r="J161" s="205"/>
      <c r="K161" s="205"/>
      <c r="L161" s="205"/>
      <c r="M161" s="205"/>
      <c r="N161" s="205"/>
      <c r="O161" s="205"/>
      <c r="P161" s="205"/>
      <c r="Q161" s="206"/>
      <c r="R161" s="250"/>
      <c r="S161" s="205"/>
      <c r="T161" s="205"/>
      <c r="U161" s="205"/>
      <c r="V161" s="205"/>
      <c r="W161" s="205"/>
      <c r="X161" s="206"/>
    </row>
    <row r="162" spans="1:24" ht="12.75">
      <c r="A162" s="247"/>
      <c r="B162" s="248"/>
      <c r="C162" s="249"/>
      <c r="D162" s="175"/>
      <c r="E162" s="175"/>
      <c r="F162" s="175"/>
      <c r="G162" s="175"/>
      <c r="H162" s="176"/>
      <c r="I162" s="249"/>
      <c r="J162" s="205"/>
      <c r="K162" s="205"/>
      <c r="L162" s="205"/>
      <c r="M162" s="205"/>
      <c r="N162" s="205"/>
      <c r="O162" s="205"/>
      <c r="P162" s="205"/>
      <c r="Q162" s="206"/>
      <c r="R162" s="250"/>
      <c r="S162" s="205"/>
      <c r="T162" s="205"/>
      <c r="U162" s="205"/>
      <c r="V162" s="205"/>
      <c r="W162" s="205"/>
      <c r="X162" s="206"/>
    </row>
    <row r="163" spans="1:24" ht="12.75">
      <c r="A163" s="251"/>
      <c r="B163" s="252"/>
      <c r="C163" s="253"/>
      <c r="D163" s="196"/>
      <c r="E163" s="196"/>
      <c r="F163" s="196"/>
      <c r="G163" s="196"/>
      <c r="H163" s="197"/>
      <c r="I163" s="253"/>
      <c r="J163" s="158"/>
      <c r="K163" s="158"/>
      <c r="L163" s="158"/>
      <c r="M163" s="158"/>
      <c r="N163" s="158"/>
      <c r="O163" s="158"/>
      <c r="P163" s="158"/>
      <c r="Q163" s="159"/>
      <c r="R163" s="254"/>
      <c r="S163" s="158"/>
      <c r="T163" s="158"/>
      <c r="U163" s="158"/>
      <c r="V163" s="158"/>
      <c r="W163" s="158"/>
      <c r="X163" s="159"/>
    </row>
    <row r="164" spans="1:10" ht="12.75">
      <c r="A164" s="255"/>
      <c r="B164" s="200"/>
      <c r="C164" s="40"/>
      <c r="D164" s="200"/>
      <c r="E164" s="200"/>
      <c r="F164" s="200"/>
      <c r="G164" s="40"/>
      <c r="H164" s="40"/>
      <c r="I164" s="40"/>
      <c r="J164" s="82"/>
    </row>
    <row r="165" spans="1:10" ht="12.75">
      <c r="A165" s="40"/>
      <c r="B165" s="200"/>
      <c r="C165" s="40"/>
      <c r="D165" s="200"/>
      <c r="E165" s="200"/>
      <c r="F165" s="200"/>
      <c r="G165" s="40"/>
      <c r="H165" s="40"/>
      <c r="I165" s="40"/>
      <c r="J165" s="82"/>
    </row>
    <row r="166" spans="1:9" ht="12.75">
      <c r="A166" s="200"/>
      <c r="B166" s="200"/>
      <c r="C166" s="200"/>
      <c r="D166" s="200"/>
      <c r="E166" s="200"/>
      <c r="F166" s="200"/>
      <c r="G166" s="200"/>
      <c r="H166" s="200"/>
      <c r="I166" s="200"/>
    </row>
    <row r="167" spans="1:9" ht="13.5" thickBot="1">
      <c r="A167" s="200"/>
      <c r="B167" s="200"/>
      <c r="C167" s="200"/>
      <c r="D167" s="200"/>
      <c r="E167" s="200"/>
      <c r="F167" s="200"/>
      <c r="G167" s="200"/>
      <c r="H167" s="200"/>
      <c r="I167" s="200"/>
    </row>
    <row r="168" spans="1:24" s="142" customFormat="1" ht="28.5" customHeight="1" thickBot="1">
      <c r="A168" s="221" t="s">
        <v>52</v>
      </c>
      <c r="B168" s="222"/>
      <c r="C168" s="222"/>
      <c r="D168" s="222"/>
      <c r="E168" s="222"/>
      <c r="F168" s="222"/>
      <c r="G168" s="222"/>
      <c r="H168" s="222"/>
      <c r="I168" s="222"/>
      <c r="J168" s="223"/>
      <c r="K168" s="223"/>
      <c r="L168" s="223"/>
      <c r="M168" s="223"/>
      <c r="N168" s="223"/>
      <c r="O168" s="223"/>
      <c r="P168" s="223"/>
      <c r="Q168" s="223"/>
      <c r="R168" s="223"/>
      <c r="S168" s="223"/>
      <c r="T168" s="223"/>
      <c r="U168" s="223"/>
      <c r="V168" s="223"/>
      <c r="W168" s="223"/>
      <c r="X168" s="224"/>
    </row>
    <row r="169" spans="1:9" ht="18.75">
      <c r="A169" s="96"/>
      <c r="B169" s="96"/>
      <c r="C169" s="96"/>
      <c r="D169" s="96"/>
      <c r="E169" s="96"/>
      <c r="F169" s="96"/>
      <c r="G169" s="96"/>
      <c r="H169" s="96"/>
      <c r="I169" s="96"/>
    </row>
    <row r="170" spans="1:9" ht="12.75">
      <c r="A170" s="32"/>
      <c r="B170" s="32"/>
      <c r="C170" s="32"/>
      <c r="D170" s="32"/>
      <c r="E170" s="32"/>
      <c r="F170" s="32"/>
      <c r="G170" s="32"/>
      <c r="H170" s="32"/>
      <c r="I170" s="32"/>
    </row>
    <row r="171" spans="1:24" ht="12.75">
      <c r="A171" s="256" t="s">
        <v>53</v>
      </c>
      <c r="B171" s="241"/>
      <c r="C171" s="241"/>
      <c r="D171" s="241"/>
      <c r="E171" s="241"/>
      <c r="F171" s="241"/>
      <c r="G171" s="241"/>
      <c r="H171" s="241"/>
      <c r="I171" s="241"/>
      <c r="J171" s="111"/>
      <c r="K171" s="111"/>
      <c r="L171" s="111"/>
      <c r="M171" s="111"/>
      <c r="N171" s="111"/>
      <c r="O171" s="111"/>
      <c r="P171" s="111"/>
      <c r="Q171" s="111"/>
      <c r="R171" s="111"/>
      <c r="S171" s="111"/>
      <c r="T171" s="111"/>
      <c r="U171" s="111"/>
      <c r="V171" s="111"/>
      <c r="W171" s="111"/>
      <c r="X171" s="112"/>
    </row>
    <row r="172" spans="1:24" ht="12.75">
      <c r="A172" s="239" t="s">
        <v>48</v>
      </c>
      <c r="B172" s="240"/>
      <c r="C172" s="239" t="s">
        <v>50</v>
      </c>
      <c r="D172" s="111"/>
      <c r="E172" s="241"/>
      <c r="F172" s="111"/>
      <c r="G172" s="241"/>
      <c r="H172" s="111"/>
      <c r="I172" s="112"/>
      <c r="J172" s="239" t="s">
        <v>49</v>
      </c>
      <c r="K172" s="111"/>
      <c r="L172" s="111"/>
      <c r="M172" s="111"/>
      <c r="N172" s="111"/>
      <c r="O172" s="111"/>
      <c r="P172" s="111"/>
      <c r="Q172" s="112"/>
      <c r="R172" s="257"/>
      <c r="S172" s="258" t="s">
        <v>21</v>
      </c>
      <c r="T172" s="259"/>
      <c r="U172" s="259"/>
      <c r="V172" s="259"/>
      <c r="W172" s="259"/>
      <c r="X172" s="260"/>
    </row>
    <row r="173" spans="1:24" ht="12.75">
      <c r="A173" s="261"/>
      <c r="B173" s="190"/>
      <c r="C173" s="261"/>
      <c r="D173" s="165"/>
      <c r="E173" s="165"/>
      <c r="F173" s="165"/>
      <c r="G173" s="165"/>
      <c r="H173" s="165"/>
      <c r="I173" s="190"/>
      <c r="J173" s="171"/>
      <c r="K173" s="172"/>
      <c r="L173" s="172"/>
      <c r="M173" s="172"/>
      <c r="N173" s="172"/>
      <c r="O173" s="172"/>
      <c r="P173" s="172"/>
      <c r="Q173" s="173"/>
      <c r="R173" s="171"/>
      <c r="S173" s="172"/>
      <c r="T173" s="172"/>
      <c r="U173" s="172"/>
      <c r="V173" s="172"/>
      <c r="W173" s="172"/>
      <c r="X173" s="173"/>
    </row>
    <row r="174" spans="1:24" ht="12.75">
      <c r="A174" s="255"/>
      <c r="B174" s="210"/>
      <c r="C174" s="255"/>
      <c r="D174" s="40"/>
      <c r="E174" s="40"/>
      <c r="F174" s="40"/>
      <c r="G174" s="40"/>
      <c r="H174" s="40"/>
      <c r="I174" s="210"/>
      <c r="J174" s="181"/>
      <c r="K174" s="82"/>
      <c r="L174" s="82"/>
      <c r="M174" s="82"/>
      <c r="N174" s="82"/>
      <c r="O174" s="82"/>
      <c r="P174" s="82"/>
      <c r="Q174" s="182"/>
      <c r="R174" s="181"/>
      <c r="S174" s="82"/>
      <c r="T174" s="82"/>
      <c r="U174" s="82"/>
      <c r="V174" s="82"/>
      <c r="W174" s="82"/>
      <c r="X174" s="182"/>
    </row>
    <row r="175" spans="1:24" ht="12.75">
      <c r="A175" s="255"/>
      <c r="B175" s="210"/>
      <c r="C175" s="255"/>
      <c r="D175" s="40"/>
      <c r="E175" s="40"/>
      <c r="F175" s="40"/>
      <c r="G175" s="40"/>
      <c r="H175" s="40"/>
      <c r="I175" s="210"/>
      <c r="J175" s="181"/>
      <c r="K175" s="82"/>
      <c r="L175" s="82"/>
      <c r="M175" s="82"/>
      <c r="N175" s="82"/>
      <c r="O175" s="82"/>
      <c r="P175" s="82"/>
      <c r="Q175" s="182"/>
      <c r="R175" s="181"/>
      <c r="S175" s="82"/>
      <c r="T175" s="82"/>
      <c r="U175" s="82"/>
      <c r="V175" s="82"/>
      <c r="W175" s="82"/>
      <c r="X175" s="182"/>
    </row>
    <row r="176" spans="1:24" ht="12.75">
      <c r="A176" s="255"/>
      <c r="B176" s="210"/>
      <c r="C176" s="255"/>
      <c r="D176" s="40"/>
      <c r="E176" s="40"/>
      <c r="F176" s="40"/>
      <c r="G176" s="40"/>
      <c r="H176" s="40"/>
      <c r="I176" s="210"/>
      <c r="J176" s="181"/>
      <c r="K176" s="82"/>
      <c r="L176" s="82"/>
      <c r="M176" s="82"/>
      <c r="N176" s="82"/>
      <c r="O176" s="82"/>
      <c r="P176" s="82"/>
      <c r="Q176" s="182"/>
      <c r="R176" s="181"/>
      <c r="S176" s="82"/>
      <c r="T176" s="82"/>
      <c r="U176" s="82"/>
      <c r="V176" s="82"/>
      <c r="W176" s="82"/>
      <c r="X176" s="182"/>
    </row>
    <row r="177" spans="1:24" ht="12.75">
      <c r="A177" s="255"/>
      <c r="B177" s="210"/>
      <c r="C177" s="255"/>
      <c r="D177" s="40"/>
      <c r="E177" s="40"/>
      <c r="F177" s="40"/>
      <c r="G177" s="40"/>
      <c r="H177" s="40"/>
      <c r="I177" s="210"/>
      <c r="J177" s="181"/>
      <c r="K177" s="82"/>
      <c r="L177" s="82"/>
      <c r="M177" s="82"/>
      <c r="N177" s="82"/>
      <c r="O177" s="82"/>
      <c r="P177" s="82"/>
      <c r="Q177" s="182"/>
      <c r="R177" s="181"/>
      <c r="S177" s="82"/>
      <c r="T177" s="82"/>
      <c r="U177" s="82"/>
      <c r="V177" s="82"/>
      <c r="W177" s="82"/>
      <c r="X177" s="182"/>
    </row>
    <row r="178" spans="1:24" ht="12.75">
      <c r="A178" s="255"/>
      <c r="B178" s="210"/>
      <c r="C178" s="255"/>
      <c r="D178" s="40"/>
      <c r="E178" s="40"/>
      <c r="F178" s="40"/>
      <c r="G178" s="40"/>
      <c r="H178" s="40"/>
      <c r="I178" s="210"/>
      <c r="J178" s="181"/>
      <c r="K178" s="82"/>
      <c r="L178" s="82"/>
      <c r="M178" s="82"/>
      <c r="N178" s="82"/>
      <c r="O178" s="82"/>
      <c r="P178" s="82"/>
      <c r="Q178" s="182"/>
      <c r="R178" s="181"/>
      <c r="S178" s="82"/>
      <c r="T178" s="82"/>
      <c r="U178" s="82"/>
      <c r="V178" s="82"/>
      <c r="W178" s="82"/>
      <c r="X178" s="182"/>
    </row>
    <row r="179" spans="1:24" ht="12.75">
      <c r="A179" s="255"/>
      <c r="B179" s="210"/>
      <c r="C179" s="255"/>
      <c r="D179" s="40"/>
      <c r="E179" s="40"/>
      <c r="F179" s="40"/>
      <c r="G179" s="40"/>
      <c r="H179" s="40"/>
      <c r="I179" s="210"/>
      <c r="J179" s="181"/>
      <c r="K179" s="82"/>
      <c r="L179" s="82"/>
      <c r="M179" s="82"/>
      <c r="N179" s="82"/>
      <c r="O179" s="82"/>
      <c r="P179" s="82"/>
      <c r="Q179" s="182"/>
      <c r="R179" s="181"/>
      <c r="S179" s="82"/>
      <c r="T179" s="82"/>
      <c r="U179" s="82"/>
      <c r="V179" s="82"/>
      <c r="W179" s="82"/>
      <c r="X179" s="182"/>
    </row>
    <row r="180" spans="1:24" ht="12.75">
      <c r="A180" s="255"/>
      <c r="B180" s="210"/>
      <c r="C180" s="255"/>
      <c r="D180" s="40"/>
      <c r="E180" s="40"/>
      <c r="F180" s="40"/>
      <c r="G180" s="40"/>
      <c r="H180" s="40"/>
      <c r="I180" s="210"/>
      <c r="J180" s="181"/>
      <c r="K180" s="82"/>
      <c r="L180" s="82"/>
      <c r="M180" s="82"/>
      <c r="N180" s="82"/>
      <c r="O180" s="82"/>
      <c r="P180" s="82"/>
      <c r="Q180" s="182"/>
      <c r="R180" s="181"/>
      <c r="S180" s="82"/>
      <c r="T180" s="82"/>
      <c r="U180" s="82"/>
      <c r="V180" s="82"/>
      <c r="W180" s="82"/>
      <c r="X180" s="182"/>
    </row>
    <row r="181" spans="1:24" ht="12.75">
      <c r="A181" s="255"/>
      <c r="B181" s="210"/>
      <c r="C181" s="255"/>
      <c r="D181" s="40"/>
      <c r="E181" s="40"/>
      <c r="F181" s="40"/>
      <c r="G181" s="40"/>
      <c r="H181" s="40"/>
      <c r="I181" s="210"/>
      <c r="J181" s="181"/>
      <c r="K181" s="82"/>
      <c r="L181" s="82"/>
      <c r="M181" s="82"/>
      <c r="N181" s="82"/>
      <c r="O181" s="82"/>
      <c r="P181" s="82"/>
      <c r="Q181" s="182"/>
      <c r="R181" s="181"/>
      <c r="S181" s="82"/>
      <c r="T181" s="82"/>
      <c r="U181" s="82"/>
      <c r="V181" s="82"/>
      <c r="W181" s="82"/>
      <c r="X181" s="182"/>
    </row>
    <row r="182" spans="1:24" ht="12.75">
      <c r="A182" s="255"/>
      <c r="B182" s="210"/>
      <c r="C182" s="255"/>
      <c r="D182" s="40"/>
      <c r="E182" s="40"/>
      <c r="F182" s="40"/>
      <c r="G182" s="40"/>
      <c r="H182" s="40"/>
      <c r="I182" s="210"/>
      <c r="J182" s="181"/>
      <c r="K182" s="82"/>
      <c r="L182" s="82"/>
      <c r="M182" s="82"/>
      <c r="N182" s="82"/>
      <c r="O182" s="82"/>
      <c r="P182" s="82"/>
      <c r="Q182" s="182"/>
      <c r="R182" s="181"/>
      <c r="S182" s="82"/>
      <c r="T182" s="82"/>
      <c r="U182" s="82"/>
      <c r="V182" s="82"/>
      <c r="W182" s="82"/>
      <c r="X182" s="182"/>
    </row>
    <row r="183" spans="1:24" ht="12.75">
      <c r="A183" s="255"/>
      <c r="B183" s="210"/>
      <c r="C183" s="255"/>
      <c r="D183" s="40"/>
      <c r="E183" s="40"/>
      <c r="F183" s="40"/>
      <c r="G183" s="40"/>
      <c r="H183" s="40"/>
      <c r="I183" s="210"/>
      <c r="J183" s="181"/>
      <c r="K183" s="82"/>
      <c r="L183" s="82"/>
      <c r="M183" s="82"/>
      <c r="N183" s="82"/>
      <c r="O183" s="82"/>
      <c r="P183" s="82"/>
      <c r="Q183" s="182"/>
      <c r="R183" s="181"/>
      <c r="S183" s="82"/>
      <c r="T183" s="82"/>
      <c r="U183" s="82"/>
      <c r="V183" s="82"/>
      <c r="W183" s="82"/>
      <c r="X183" s="182"/>
    </row>
    <row r="184" spans="1:24" ht="12.75">
      <c r="A184" s="255"/>
      <c r="B184" s="210"/>
      <c r="C184" s="255"/>
      <c r="D184" s="40"/>
      <c r="E184" s="40"/>
      <c r="F184" s="40"/>
      <c r="G184" s="40"/>
      <c r="H184" s="40"/>
      <c r="I184" s="210"/>
      <c r="J184" s="181"/>
      <c r="K184" s="82"/>
      <c r="L184" s="82"/>
      <c r="M184" s="82"/>
      <c r="N184" s="82"/>
      <c r="O184" s="82"/>
      <c r="P184" s="82"/>
      <c r="Q184" s="182"/>
      <c r="R184" s="181"/>
      <c r="S184" s="82"/>
      <c r="T184" s="82"/>
      <c r="U184" s="82"/>
      <c r="V184" s="82"/>
      <c r="W184" s="82"/>
      <c r="X184" s="182"/>
    </row>
    <row r="185" spans="1:24" ht="12.75">
      <c r="A185" s="255"/>
      <c r="B185" s="210"/>
      <c r="C185" s="255"/>
      <c r="D185" s="40"/>
      <c r="E185" s="40"/>
      <c r="F185" s="40"/>
      <c r="G185" s="40"/>
      <c r="H185" s="40"/>
      <c r="I185" s="210"/>
      <c r="J185" s="181"/>
      <c r="K185" s="82"/>
      <c r="L185" s="82"/>
      <c r="M185" s="82"/>
      <c r="N185" s="82"/>
      <c r="O185" s="82"/>
      <c r="P185" s="82"/>
      <c r="Q185" s="182"/>
      <c r="R185" s="181"/>
      <c r="S185" s="82"/>
      <c r="T185" s="82"/>
      <c r="U185" s="82"/>
      <c r="V185" s="82"/>
      <c r="W185" s="82"/>
      <c r="X185" s="182"/>
    </row>
    <row r="186" spans="1:24" ht="12.75">
      <c r="A186" s="255"/>
      <c r="B186" s="210"/>
      <c r="C186" s="255"/>
      <c r="D186" s="40"/>
      <c r="E186" s="40"/>
      <c r="F186" s="40"/>
      <c r="G186" s="40"/>
      <c r="H186" s="40"/>
      <c r="I186" s="210"/>
      <c r="J186" s="181"/>
      <c r="K186" s="82"/>
      <c r="L186" s="82"/>
      <c r="M186" s="82"/>
      <c r="N186" s="82"/>
      <c r="O186" s="82"/>
      <c r="P186" s="82"/>
      <c r="Q186" s="182"/>
      <c r="R186" s="181"/>
      <c r="S186" s="82"/>
      <c r="T186" s="82"/>
      <c r="U186" s="82"/>
      <c r="V186" s="82"/>
      <c r="W186" s="82"/>
      <c r="X186" s="182"/>
    </row>
    <row r="187" spans="1:24" ht="12.75">
      <c r="A187" s="44"/>
      <c r="B187" s="191"/>
      <c r="C187" s="44"/>
      <c r="D187" s="45"/>
      <c r="E187" s="45"/>
      <c r="F187" s="45"/>
      <c r="G187" s="45"/>
      <c r="H187" s="45"/>
      <c r="I187" s="191"/>
      <c r="J187" s="188"/>
      <c r="K187" s="154"/>
      <c r="L187" s="154"/>
      <c r="M187" s="154"/>
      <c r="N187" s="154"/>
      <c r="O187" s="154"/>
      <c r="P187" s="154"/>
      <c r="Q187" s="189"/>
      <c r="R187" s="188"/>
      <c r="S187" s="154"/>
      <c r="T187" s="154"/>
      <c r="U187" s="154"/>
      <c r="V187" s="154"/>
      <c r="W187" s="154"/>
      <c r="X187" s="189"/>
    </row>
    <row r="188" spans="1:10" ht="12.75">
      <c r="A188" s="200"/>
      <c r="B188" s="200"/>
      <c r="C188" s="200"/>
      <c r="D188" s="200"/>
      <c r="E188" s="200"/>
      <c r="F188" s="200"/>
      <c r="G188" s="40"/>
      <c r="H188" s="40"/>
      <c r="I188" s="40"/>
      <c r="J188" s="82"/>
    </row>
    <row r="189" spans="1:24" ht="12.75">
      <c r="A189" s="256" t="s">
        <v>54</v>
      </c>
      <c r="B189" s="241"/>
      <c r="C189" s="241"/>
      <c r="D189" s="241"/>
      <c r="E189" s="241"/>
      <c r="F189" s="241"/>
      <c r="G189" s="241"/>
      <c r="H189" s="241"/>
      <c r="I189" s="241"/>
      <c r="J189" s="111"/>
      <c r="K189" s="111"/>
      <c r="L189" s="111"/>
      <c r="M189" s="111"/>
      <c r="N189" s="111"/>
      <c r="O189" s="111"/>
      <c r="P189" s="111"/>
      <c r="Q189" s="111"/>
      <c r="R189" s="111"/>
      <c r="S189" s="111"/>
      <c r="T189" s="111"/>
      <c r="U189" s="111"/>
      <c r="V189" s="111"/>
      <c r="W189" s="111"/>
      <c r="X189" s="112"/>
    </row>
    <row r="190" spans="1:24" ht="12.75">
      <c r="A190" s="262" t="s">
        <v>48</v>
      </c>
      <c r="B190" s="49"/>
      <c r="C190" s="262" t="s">
        <v>50</v>
      </c>
      <c r="D190" s="48"/>
      <c r="E190" s="48"/>
      <c r="F190" s="48"/>
      <c r="G190" s="48"/>
      <c r="H190" s="48"/>
      <c r="I190" s="49"/>
      <c r="J190" s="263" t="s">
        <v>55</v>
      </c>
      <c r="K190" s="111"/>
      <c r="L190" s="111"/>
      <c r="M190" s="111"/>
      <c r="N190" s="111"/>
      <c r="O190" s="111"/>
      <c r="P190" s="111"/>
      <c r="Q190" s="112"/>
      <c r="R190" s="263" t="s">
        <v>21</v>
      </c>
      <c r="S190" s="111"/>
      <c r="T190" s="111"/>
      <c r="U190" s="111"/>
      <c r="V190" s="111"/>
      <c r="W190" s="111"/>
      <c r="X190" s="112"/>
    </row>
    <row r="191" spans="1:24" ht="12.75">
      <c r="A191" s="261"/>
      <c r="B191" s="190"/>
      <c r="C191" s="261"/>
      <c r="D191" s="165"/>
      <c r="E191" s="165"/>
      <c r="F191" s="165"/>
      <c r="G191" s="165"/>
      <c r="H191" s="165"/>
      <c r="I191" s="190"/>
      <c r="J191" s="171"/>
      <c r="K191" s="172"/>
      <c r="L191" s="172"/>
      <c r="M191" s="172"/>
      <c r="N191" s="172"/>
      <c r="O191" s="172"/>
      <c r="P191" s="172"/>
      <c r="Q191" s="173"/>
      <c r="R191" s="171"/>
      <c r="S191" s="172"/>
      <c r="T191" s="172"/>
      <c r="U191" s="172"/>
      <c r="V191" s="172"/>
      <c r="W191" s="172"/>
      <c r="X191" s="173"/>
    </row>
    <row r="192" spans="1:24" ht="12.75">
      <c r="A192" s="255"/>
      <c r="B192" s="210"/>
      <c r="C192" s="255"/>
      <c r="D192" s="40"/>
      <c r="E192" s="40"/>
      <c r="F192" s="40"/>
      <c r="G192" s="40"/>
      <c r="H192" s="40"/>
      <c r="I192" s="210"/>
      <c r="J192" s="181"/>
      <c r="K192" s="82"/>
      <c r="L192" s="82"/>
      <c r="M192" s="82"/>
      <c r="N192" s="82"/>
      <c r="O192" s="82"/>
      <c r="P192" s="82"/>
      <c r="Q192" s="182"/>
      <c r="R192" s="181"/>
      <c r="S192" s="82"/>
      <c r="T192" s="82"/>
      <c r="U192" s="82"/>
      <c r="V192" s="82"/>
      <c r="W192" s="82"/>
      <c r="X192" s="182"/>
    </row>
    <row r="193" spans="1:24" ht="12.75">
      <c r="A193" s="255"/>
      <c r="B193" s="210"/>
      <c r="C193" s="255"/>
      <c r="D193" s="40"/>
      <c r="E193" s="40"/>
      <c r="F193" s="40"/>
      <c r="G193" s="40"/>
      <c r="H193" s="40"/>
      <c r="I193" s="210"/>
      <c r="J193" s="181"/>
      <c r="K193" s="82"/>
      <c r="L193" s="82"/>
      <c r="M193" s="82"/>
      <c r="N193" s="82"/>
      <c r="O193" s="82"/>
      <c r="P193" s="82"/>
      <c r="Q193" s="182"/>
      <c r="R193" s="181"/>
      <c r="S193" s="82"/>
      <c r="T193" s="82"/>
      <c r="U193" s="82"/>
      <c r="V193" s="82"/>
      <c r="W193" s="82"/>
      <c r="X193" s="182"/>
    </row>
    <row r="194" spans="1:24" ht="12.75">
      <c r="A194" s="255"/>
      <c r="B194" s="210"/>
      <c r="C194" s="255"/>
      <c r="D194" s="40"/>
      <c r="E194" s="40"/>
      <c r="F194" s="40"/>
      <c r="G194" s="40"/>
      <c r="H194" s="40"/>
      <c r="I194" s="210"/>
      <c r="J194" s="181"/>
      <c r="K194" s="82"/>
      <c r="L194" s="82"/>
      <c r="M194" s="82"/>
      <c r="N194" s="82"/>
      <c r="O194" s="82"/>
      <c r="P194" s="82"/>
      <c r="Q194" s="182"/>
      <c r="R194" s="181"/>
      <c r="S194" s="82"/>
      <c r="T194" s="82"/>
      <c r="U194" s="82"/>
      <c r="V194" s="82"/>
      <c r="W194" s="82"/>
      <c r="X194" s="182"/>
    </row>
    <row r="195" spans="1:24" ht="12.75">
      <c r="A195" s="255"/>
      <c r="B195" s="210"/>
      <c r="C195" s="255"/>
      <c r="D195" s="40"/>
      <c r="E195" s="40"/>
      <c r="F195" s="40"/>
      <c r="G195" s="40"/>
      <c r="H195" s="40"/>
      <c r="I195" s="210"/>
      <c r="J195" s="181"/>
      <c r="K195" s="82"/>
      <c r="L195" s="82"/>
      <c r="M195" s="82"/>
      <c r="N195" s="82"/>
      <c r="O195" s="82"/>
      <c r="P195" s="82"/>
      <c r="Q195" s="182"/>
      <c r="R195" s="181"/>
      <c r="S195" s="82"/>
      <c r="T195" s="82"/>
      <c r="U195" s="82"/>
      <c r="V195" s="82"/>
      <c r="W195" s="82"/>
      <c r="X195" s="182"/>
    </row>
    <row r="196" spans="1:24" ht="12.75">
      <c r="A196" s="255"/>
      <c r="B196" s="210"/>
      <c r="C196" s="255"/>
      <c r="D196" s="40"/>
      <c r="E196" s="40"/>
      <c r="F196" s="40"/>
      <c r="G196" s="40"/>
      <c r="H196" s="40"/>
      <c r="I196" s="210"/>
      <c r="J196" s="181"/>
      <c r="K196" s="82"/>
      <c r="L196" s="82"/>
      <c r="M196" s="82"/>
      <c r="N196" s="82"/>
      <c r="O196" s="82"/>
      <c r="P196" s="82"/>
      <c r="Q196" s="182"/>
      <c r="R196" s="181"/>
      <c r="S196" s="82"/>
      <c r="T196" s="82"/>
      <c r="U196" s="82"/>
      <c r="V196" s="82"/>
      <c r="W196" s="82"/>
      <c r="X196" s="182"/>
    </row>
    <row r="197" spans="1:24" ht="12.75">
      <c r="A197" s="255"/>
      <c r="B197" s="210"/>
      <c r="C197" s="255"/>
      <c r="D197" s="40"/>
      <c r="E197" s="40"/>
      <c r="F197" s="40"/>
      <c r="G197" s="40"/>
      <c r="H197" s="40"/>
      <c r="I197" s="210"/>
      <c r="J197" s="181"/>
      <c r="K197" s="82"/>
      <c r="L197" s="82"/>
      <c r="M197" s="82"/>
      <c r="N197" s="82"/>
      <c r="O197" s="82"/>
      <c r="P197" s="82"/>
      <c r="Q197" s="182"/>
      <c r="R197" s="181"/>
      <c r="S197" s="82"/>
      <c r="T197" s="82"/>
      <c r="U197" s="82"/>
      <c r="V197" s="82"/>
      <c r="W197" s="82"/>
      <c r="X197" s="182"/>
    </row>
    <row r="198" spans="1:24" ht="12.75">
      <c r="A198" s="255"/>
      <c r="B198" s="210"/>
      <c r="C198" s="255"/>
      <c r="D198" s="40"/>
      <c r="E198" s="40"/>
      <c r="F198" s="40"/>
      <c r="G198" s="40"/>
      <c r="H198" s="40"/>
      <c r="I198" s="210"/>
      <c r="J198" s="181"/>
      <c r="K198" s="82"/>
      <c r="L198" s="82"/>
      <c r="M198" s="82"/>
      <c r="N198" s="82"/>
      <c r="O198" s="82"/>
      <c r="P198" s="82"/>
      <c r="Q198" s="182"/>
      <c r="R198" s="181"/>
      <c r="S198" s="82"/>
      <c r="T198" s="82"/>
      <c r="U198" s="82"/>
      <c r="V198" s="82"/>
      <c r="W198" s="82"/>
      <c r="X198" s="182"/>
    </row>
    <row r="199" spans="1:24" ht="12.75">
      <c r="A199" s="255"/>
      <c r="B199" s="210"/>
      <c r="C199" s="255"/>
      <c r="D199" s="40"/>
      <c r="E199" s="40"/>
      <c r="F199" s="40"/>
      <c r="G199" s="40"/>
      <c r="H199" s="40"/>
      <c r="I199" s="210"/>
      <c r="J199" s="181"/>
      <c r="K199" s="82"/>
      <c r="L199" s="82"/>
      <c r="M199" s="82"/>
      <c r="N199" s="82"/>
      <c r="O199" s="82"/>
      <c r="P199" s="82"/>
      <c r="Q199" s="182"/>
      <c r="R199" s="181"/>
      <c r="S199" s="82"/>
      <c r="T199" s="82"/>
      <c r="U199" s="82"/>
      <c r="V199" s="82"/>
      <c r="W199" s="82"/>
      <c r="X199" s="182"/>
    </row>
    <row r="200" spans="1:24" ht="12.75">
      <c r="A200" s="255"/>
      <c r="B200" s="210"/>
      <c r="C200" s="255"/>
      <c r="D200" s="40"/>
      <c r="E200" s="40"/>
      <c r="F200" s="40"/>
      <c r="G200" s="40"/>
      <c r="H200" s="40"/>
      <c r="I200" s="210"/>
      <c r="J200" s="181"/>
      <c r="K200" s="82"/>
      <c r="L200" s="82"/>
      <c r="M200" s="82"/>
      <c r="N200" s="82"/>
      <c r="O200" s="82"/>
      <c r="P200" s="82"/>
      <c r="Q200" s="182"/>
      <c r="R200" s="181"/>
      <c r="S200" s="82"/>
      <c r="T200" s="82"/>
      <c r="U200" s="82"/>
      <c r="V200" s="82"/>
      <c r="W200" s="82"/>
      <c r="X200" s="182"/>
    </row>
    <row r="201" spans="1:24" ht="12.75">
      <c r="A201" s="255"/>
      <c r="B201" s="210"/>
      <c r="C201" s="255"/>
      <c r="D201" s="40"/>
      <c r="E201" s="40"/>
      <c r="F201" s="40"/>
      <c r="G201" s="40"/>
      <c r="H201" s="40"/>
      <c r="I201" s="210"/>
      <c r="J201" s="181"/>
      <c r="K201" s="82"/>
      <c r="L201" s="82"/>
      <c r="M201" s="82"/>
      <c r="N201" s="82"/>
      <c r="O201" s="82"/>
      <c r="P201" s="82"/>
      <c r="Q201" s="182"/>
      <c r="R201" s="181"/>
      <c r="S201" s="82"/>
      <c r="T201" s="82"/>
      <c r="U201" s="82"/>
      <c r="V201" s="82"/>
      <c r="W201" s="82"/>
      <c r="X201" s="182"/>
    </row>
    <row r="202" spans="1:24" ht="12.75">
      <c r="A202" s="44"/>
      <c r="B202" s="191"/>
      <c r="C202" s="44"/>
      <c r="D202" s="45"/>
      <c r="E202" s="45"/>
      <c r="F202" s="45"/>
      <c r="G202" s="45"/>
      <c r="H202" s="45"/>
      <c r="I202" s="191"/>
      <c r="J202" s="188"/>
      <c r="K202" s="154"/>
      <c r="L202" s="154"/>
      <c r="M202" s="154"/>
      <c r="N202" s="154"/>
      <c r="O202" s="154"/>
      <c r="P202" s="154"/>
      <c r="Q202" s="189"/>
      <c r="R202" s="188"/>
      <c r="S202" s="154"/>
      <c r="T202" s="154"/>
      <c r="U202" s="154"/>
      <c r="V202" s="154"/>
      <c r="W202" s="154"/>
      <c r="X202" s="189"/>
    </row>
    <row r="203" spans="1:24" ht="12.75">
      <c r="A203" s="40"/>
      <c r="B203" s="40"/>
      <c r="C203" s="40"/>
      <c r="D203" s="40"/>
      <c r="E203" s="40"/>
      <c r="F203" s="40"/>
      <c r="G203" s="40"/>
      <c r="H203" s="40"/>
      <c r="I203" s="40"/>
      <c r="J203" s="82"/>
      <c r="K203" s="82"/>
      <c r="L203" s="82"/>
      <c r="M203" s="82"/>
      <c r="N203" s="82"/>
      <c r="O203" s="82"/>
      <c r="P203" s="82"/>
      <c r="Q203" s="82"/>
      <c r="R203" s="82"/>
      <c r="S203" s="82"/>
      <c r="T203" s="82"/>
      <c r="U203" s="82"/>
      <c r="V203" s="82"/>
      <c r="W203" s="82"/>
      <c r="X203" s="82"/>
    </row>
    <row r="204" spans="1:24" ht="13.5" thickBot="1">
      <c r="A204" s="40"/>
      <c r="B204" s="40"/>
      <c r="C204" s="40"/>
      <c r="D204" s="40"/>
      <c r="E204" s="40"/>
      <c r="F204" s="40"/>
      <c r="G204" s="40"/>
      <c r="H204" s="40"/>
      <c r="I204" s="40"/>
      <c r="J204" s="82"/>
      <c r="K204" s="82"/>
      <c r="L204" s="82"/>
      <c r="M204" s="82"/>
      <c r="N204" s="82"/>
      <c r="O204" s="82"/>
      <c r="P204" s="82"/>
      <c r="Q204" s="82"/>
      <c r="R204" s="82"/>
      <c r="S204" s="82"/>
      <c r="T204" s="82"/>
      <c r="U204" s="82"/>
      <c r="V204" s="82"/>
      <c r="W204" s="82"/>
      <c r="X204" s="82"/>
    </row>
    <row r="205" spans="1:24" s="142" customFormat="1" ht="28.5" customHeight="1" thickBot="1">
      <c r="A205" s="221" t="s">
        <v>56</v>
      </c>
      <c r="B205" s="222"/>
      <c r="C205" s="222"/>
      <c r="D205" s="222"/>
      <c r="E205" s="222"/>
      <c r="F205" s="222"/>
      <c r="G205" s="222"/>
      <c r="H205" s="222"/>
      <c r="I205" s="222"/>
      <c r="J205" s="223"/>
      <c r="K205" s="223"/>
      <c r="L205" s="223"/>
      <c r="M205" s="223"/>
      <c r="N205" s="223"/>
      <c r="O205" s="223"/>
      <c r="P205" s="223"/>
      <c r="Q205" s="223"/>
      <c r="R205" s="223"/>
      <c r="S205" s="223"/>
      <c r="T205" s="223"/>
      <c r="U205" s="223"/>
      <c r="V205" s="223"/>
      <c r="W205" s="223"/>
      <c r="X205" s="224"/>
    </row>
    <row r="206" spans="1:24" ht="12.75">
      <c r="A206" s="239" t="s">
        <v>48</v>
      </c>
      <c r="B206" s="240"/>
      <c r="C206" s="239" t="s">
        <v>49</v>
      </c>
      <c r="D206" s="111"/>
      <c r="E206" s="241"/>
      <c r="F206" s="241"/>
      <c r="G206" s="111"/>
      <c r="H206" s="111"/>
      <c r="I206" s="111"/>
      <c r="J206" s="111"/>
      <c r="K206" s="111"/>
      <c r="L206" s="112"/>
      <c r="M206" s="239" t="s">
        <v>57</v>
      </c>
      <c r="N206" s="111"/>
      <c r="O206" s="111"/>
      <c r="P206" s="111"/>
      <c r="Q206" s="112"/>
      <c r="R206" s="239" t="s">
        <v>21</v>
      </c>
      <c r="S206" s="111"/>
      <c r="T206" s="111"/>
      <c r="U206" s="111"/>
      <c r="V206" s="111"/>
      <c r="W206" s="111"/>
      <c r="X206" s="112"/>
    </row>
    <row r="207" spans="1:25" ht="12.75">
      <c r="A207" s="261"/>
      <c r="B207" s="190"/>
      <c r="C207" s="261"/>
      <c r="D207" s="165"/>
      <c r="E207" s="165"/>
      <c r="F207" s="165"/>
      <c r="G207" s="165"/>
      <c r="H207" s="165"/>
      <c r="I207" s="165"/>
      <c r="J207" s="172"/>
      <c r="K207" s="172"/>
      <c r="L207" s="173"/>
      <c r="M207" s="171"/>
      <c r="N207" s="172"/>
      <c r="O207" s="172"/>
      <c r="P207" s="172"/>
      <c r="Q207" s="173"/>
      <c r="R207" s="171"/>
      <c r="S207" s="172"/>
      <c r="T207" s="172"/>
      <c r="U207" s="172"/>
      <c r="V207" s="172"/>
      <c r="W207" s="172"/>
      <c r="X207" s="173"/>
      <c r="Y207" s="82"/>
    </row>
    <row r="208" spans="1:25" ht="12.75">
      <c r="A208" s="255"/>
      <c r="B208" s="210"/>
      <c r="C208" s="255"/>
      <c r="D208" s="40"/>
      <c r="E208" s="40"/>
      <c r="F208" s="40"/>
      <c r="G208" s="40"/>
      <c r="H208" s="40"/>
      <c r="I208" s="40"/>
      <c r="J208" s="82"/>
      <c r="K208" s="82"/>
      <c r="L208" s="182"/>
      <c r="M208" s="181"/>
      <c r="N208" s="82"/>
      <c r="O208" s="82"/>
      <c r="P208" s="82"/>
      <c r="Q208" s="182"/>
      <c r="R208" s="181"/>
      <c r="S208" s="82"/>
      <c r="T208" s="82"/>
      <c r="U208" s="82"/>
      <c r="V208" s="82"/>
      <c r="W208" s="82"/>
      <c r="X208" s="182"/>
      <c r="Y208" s="82"/>
    </row>
    <row r="209" spans="1:25" ht="12.75">
      <c r="A209" s="255"/>
      <c r="B209" s="210"/>
      <c r="C209" s="255"/>
      <c r="D209" s="40"/>
      <c r="E209" s="40"/>
      <c r="F209" s="40"/>
      <c r="G209" s="40"/>
      <c r="H209" s="40"/>
      <c r="I209" s="40"/>
      <c r="J209" s="82"/>
      <c r="K209" s="82"/>
      <c r="L209" s="182"/>
      <c r="M209" s="181"/>
      <c r="N209" s="82"/>
      <c r="O209" s="82"/>
      <c r="P209" s="82"/>
      <c r="Q209" s="182"/>
      <c r="R209" s="181"/>
      <c r="S209" s="82"/>
      <c r="T209" s="82"/>
      <c r="U209" s="82"/>
      <c r="V209" s="82"/>
      <c r="W209" s="82"/>
      <c r="X209" s="182"/>
      <c r="Y209" s="82"/>
    </row>
    <row r="210" spans="1:25" ht="12.75">
      <c r="A210" s="255"/>
      <c r="B210" s="210"/>
      <c r="C210" s="255"/>
      <c r="D210" s="40"/>
      <c r="E210" s="40"/>
      <c r="F210" s="40"/>
      <c r="G210" s="40"/>
      <c r="H210" s="40"/>
      <c r="I210" s="40"/>
      <c r="J210" s="82"/>
      <c r="K210" s="82"/>
      <c r="L210" s="182"/>
      <c r="M210" s="181"/>
      <c r="N210" s="82"/>
      <c r="O210" s="82"/>
      <c r="P210" s="82"/>
      <c r="Q210" s="182"/>
      <c r="R210" s="181"/>
      <c r="S210" s="82"/>
      <c r="T210" s="82"/>
      <c r="U210" s="82"/>
      <c r="V210" s="82"/>
      <c r="W210" s="82"/>
      <c r="X210" s="182"/>
      <c r="Y210" s="82"/>
    </row>
    <row r="211" spans="1:25" ht="12.75">
      <c r="A211" s="255"/>
      <c r="B211" s="210"/>
      <c r="C211" s="255"/>
      <c r="D211" s="40"/>
      <c r="E211" s="40"/>
      <c r="F211" s="40"/>
      <c r="G211" s="40"/>
      <c r="H211" s="40"/>
      <c r="I211" s="40"/>
      <c r="J211" s="82"/>
      <c r="K211" s="82"/>
      <c r="L211" s="182"/>
      <c r="M211" s="181"/>
      <c r="N211" s="82"/>
      <c r="O211" s="82"/>
      <c r="P211" s="82"/>
      <c r="Q211" s="182"/>
      <c r="R211" s="181"/>
      <c r="S211" s="82"/>
      <c r="T211" s="82"/>
      <c r="U211" s="82"/>
      <c r="V211" s="82"/>
      <c r="W211" s="82"/>
      <c r="X211" s="182"/>
      <c r="Y211" s="82"/>
    </row>
    <row r="212" spans="1:25" ht="12.75">
      <c r="A212" s="255"/>
      <c r="B212" s="210"/>
      <c r="C212" s="255"/>
      <c r="D212" s="40"/>
      <c r="E212" s="40"/>
      <c r="F212" s="40"/>
      <c r="G212" s="40"/>
      <c r="H212" s="40"/>
      <c r="I212" s="40"/>
      <c r="J212" s="82"/>
      <c r="K212" s="82"/>
      <c r="L212" s="182"/>
      <c r="M212" s="181"/>
      <c r="N212" s="82"/>
      <c r="O212" s="82"/>
      <c r="P212" s="82"/>
      <c r="Q212" s="182"/>
      <c r="R212" s="181"/>
      <c r="S212" s="82"/>
      <c r="T212" s="82"/>
      <c r="U212" s="82"/>
      <c r="V212" s="82"/>
      <c r="W212" s="82"/>
      <c r="X212" s="182"/>
      <c r="Y212" s="82"/>
    </row>
    <row r="213" spans="1:25" ht="12.75">
      <c r="A213" s="255"/>
      <c r="B213" s="210"/>
      <c r="C213" s="255"/>
      <c r="D213" s="40"/>
      <c r="E213" s="40"/>
      <c r="F213" s="40"/>
      <c r="G213" s="40"/>
      <c r="H213" s="40"/>
      <c r="I213" s="40"/>
      <c r="J213" s="82"/>
      <c r="K213" s="82"/>
      <c r="L213" s="182"/>
      <c r="M213" s="181"/>
      <c r="N213" s="82"/>
      <c r="O213" s="82"/>
      <c r="P213" s="82"/>
      <c r="Q213" s="182"/>
      <c r="R213" s="181"/>
      <c r="S213" s="82"/>
      <c r="T213" s="82"/>
      <c r="U213" s="82"/>
      <c r="V213" s="82"/>
      <c r="W213" s="82"/>
      <c r="X213" s="182"/>
      <c r="Y213" s="82"/>
    </row>
    <row r="214" spans="1:25" ht="12.75">
      <c r="A214" s="255"/>
      <c r="B214" s="210"/>
      <c r="C214" s="255"/>
      <c r="D214" s="40"/>
      <c r="E214" s="40"/>
      <c r="F214" s="40"/>
      <c r="G214" s="40"/>
      <c r="H214" s="40"/>
      <c r="I214" s="40"/>
      <c r="J214" s="82"/>
      <c r="K214" s="82"/>
      <c r="L214" s="182"/>
      <c r="M214" s="181"/>
      <c r="N214" s="82"/>
      <c r="O214" s="82"/>
      <c r="P214" s="82"/>
      <c r="Q214" s="182"/>
      <c r="R214" s="181"/>
      <c r="S214" s="82"/>
      <c r="T214" s="82"/>
      <c r="U214" s="82"/>
      <c r="V214" s="82"/>
      <c r="W214" s="82"/>
      <c r="X214" s="182"/>
      <c r="Y214" s="82"/>
    </row>
    <row r="215" spans="1:25" ht="12.75">
      <c r="A215" s="255"/>
      <c r="B215" s="210"/>
      <c r="C215" s="255"/>
      <c r="D215" s="40"/>
      <c r="E215" s="40"/>
      <c r="F215" s="40"/>
      <c r="G215" s="40"/>
      <c r="H215" s="40"/>
      <c r="I215" s="40"/>
      <c r="J215" s="82"/>
      <c r="K215" s="82"/>
      <c r="L215" s="182"/>
      <c r="M215" s="181"/>
      <c r="N215" s="82"/>
      <c r="O215" s="82"/>
      <c r="P215" s="82"/>
      <c r="Q215" s="182"/>
      <c r="R215" s="181"/>
      <c r="S215" s="82"/>
      <c r="T215" s="82"/>
      <c r="U215" s="82"/>
      <c r="V215" s="82"/>
      <c r="W215" s="82"/>
      <c r="X215" s="182"/>
      <c r="Y215" s="82"/>
    </row>
    <row r="216" spans="1:25" ht="12.75">
      <c r="A216" s="255"/>
      <c r="B216" s="210"/>
      <c r="C216" s="255"/>
      <c r="D216" s="40"/>
      <c r="E216" s="40"/>
      <c r="F216" s="40"/>
      <c r="G216" s="40"/>
      <c r="H216" s="40"/>
      <c r="I216" s="40"/>
      <c r="J216" s="82"/>
      <c r="K216" s="82"/>
      <c r="L216" s="182"/>
      <c r="M216" s="181"/>
      <c r="N216" s="82"/>
      <c r="O216" s="82"/>
      <c r="P216" s="82"/>
      <c r="Q216" s="182"/>
      <c r="R216" s="181"/>
      <c r="S216" s="82"/>
      <c r="T216" s="82"/>
      <c r="U216" s="82"/>
      <c r="V216" s="82"/>
      <c r="W216" s="82"/>
      <c r="X216" s="182"/>
      <c r="Y216" s="82"/>
    </row>
    <row r="217" spans="1:25" ht="12.75">
      <c r="A217" s="255"/>
      <c r="B217" s="210"/>
      <c r="C217" s="255"/>
      <c r="D217" s="40"/>
      <c r="E217" s="40"/>
      <c r="F217" s="40"/>
      <c r="G217" s="40"/>
      <c r="H217" s="40"/>
      <c r="I217" s="40"/>
      <c r="J217" s="82"/>
      <c r="K217" s="82"/>
      <c r="L217" s="182"/>
      <c r="M217" s="181"/>
      <c r="N217" s="82"/>
      <c r="O217" s="82"/>
      <c r="P217" s="82"/>
      <c r="Q217" s="182"/>
      <c r="R217" s="181"/>
      <c r="S217" s="82"/>
      <c r="T217" s="82"/>
      <c r="U217" s="82"/>
      <c r="V217" s="82"/>
      <c r="W217" s="82"/>
      <c r="X217" s="182"/>
      <c r="Y217" s="82"/>
    </row>
    <row r="218" spans="1:25" ht="12.75">
      <c r="A218" s="255"/>
      <c r="B218" s="210"/>
      <c r="C218" s="255"/>
      <c r="D218" s="40"/>
      <c r="E218" s="40"/>
      <c r="F218" s="40"/>
      <c r="G218" s="40"/>
      <c r="H218" s="40"/>
      <c r="I218" s="40"/>
      <c r="J218" s="82"/>
      <c r="K218" s="82"/>
      <c r="L218" s="182"/>
      <c r="M218" s="181"/>
      <c r="N218" s="82"/>
      <c r="O218" s="82"/>
      <c r="P218" s="82"/>
      <c r="Q218" s="182"/>
      <c r="R218" s="181"/>
      <c r="S218" s="82"/>
      <c r="T218" s="82"/>
      <c r="U218" s="82"/>
      <c r="V218" s="82"/>
      <c r="W218" s="82"/>
      <c r="X218" s="182"/>
      <c r="Y218" s="82"/>
    </row>
    <row r="219" spans="1:25" ht="12.75">
      <c r="A219" s="255"/>
      <c r="B219" s="210"/>
      <c r="C219" s="255"/>
      <c r="D219" s="40"/>
      <c r="E219" s="40"/>
      <c r="F219" s="40"/>
      <c r="G219" s="40"/>
      <c r="H219" s="40"/>
      <c r="I219" s="40"/>
      <c r="J219" s="82"/>
      <c r="K219" s="82"/>
      <c r="L219" s="182"/>
      <c r="M219" s="181"/>
      <c r="N219" s="82"/>
      <c r="O219" s="82"/>
      <c r="P219" s="82"/>
      <c r="Q219" s="182"/>
      <c r="R219" s="181"/>
      <c r="S219" s="82"/>
      <c r="T219" s="82"/>
      <c r="U219" s="82"/>
      <c r="V219" s="82"/>
      <c r="W219" s="82"/>
      <c r="X219" s="182"/>
      <c r="Y219" s="82"/>
    </row>
    <row r="220" spans="1:25" ht="12.75">
      <c r="A220" s="255"/>
      <c r="B220" s="210"/>
      <c r="C220" s="255"/>
      <c r="D220" s="40"/>
      <c r="E220" s="40"/>
      <c r="F220" s="40"/>
      <c r="G220" s="40"/>
      <c r="H220" s="40"/>
      <c r="I220" s="40"/>
      <c r="J220" s="82"/>
      <c r="K220" s="82"/>
      <c r="L220" s="182"/>
      <c r="M220" s="181"/>
      <c r="N220" s="82"/>
      <c r="O220" s="82"/>
      <c r="P220" s="82"/>
      <c r="Q220" s="182"/>
      <c r="R220" s="181"/>
      <c r="S220" s="82"/>
      <c r="T220" s="82"/>
      <c r="U220" s="82"/>
      <c r="V220" s="82"/>
      <c r="W220" s="82"/>
      <c r="X220" s="182"/>
      <c r="Y220" s="82"/>
    </row>
    <row r="221" spans="1:25" ht="12.75">
      <c r="A221" s="255"/>
      <c r="B221" s="210"/>
      <c r="C221" s="255"/>
      <c r="D221" s="40"/>
      <c r="E221" s="40"/>
      <c r="F221" s="40"/>
      <c r="G221" s="40"/>
      <c r="H221" s="40"/>
      <c r="I221" s="40"/>
      <c r="J221" s="82"/>
      <c r="K221" s="82"/>
      <c r="L221" s="182"/>
      <c r="M221" s="181"/>
      <c r="N221" s="82"/>
      <c r="O221" s="82"/>
      <c r="P221" s="82"/>
      <c r="Q221" s="182"/>
      <c r="R221" s="181"/>
      <c r="S221" s="82"/>
      <c r="T221" s="82"/>
      <c r="U221" s="82"/>
      <c r="V221" s="82"/>
      <c r="W221" s="82"/>
      <c r="X221" s="182"/>
      <c r="Y221" s="82"/>
    </row>
    <row r="222" spans="1:25" ht="12.75">
      <c r="A222" s="255"/>
      <c r="B222" s="210"/>
      <c r="C222" s="255"/>
      <c r="D222" s="40"/>
      <c r="E222" s="40"/>
      <c r="F222" s="40"/>
      <c r="G222" s="40"/>
      <c r="H222" s="40"/>
      <c r="I222" s="40"/>
      <c r="J222" s="82"/>
      <c r="K222" s="82"/>
      <c r="L222" s="182"/>
      <c r="M222" s="181"/>
      <c r="N222" s="82"/>
      <c r="O222" s="82"/>
      <c r="P222" s="82"/>
      <c r="Q222" s="182"/>
      <c r="R222" s="181"/>
      <c r="S222" s="82"/>
      <c r="T222" s="82"/>
      <c r="U222" s="82"/>
      <c r="V222" s="82"/>
      <c r="W222" s="82"/>
      <c r="X222" s="182"/>
      <c r="Y222" s="82"/>
    </row>
    <row r="223" spans="1:25" ht="12.75">
      <c r="A223" s="255"/>
      <c r="B223" s="210"/>
      <c r="C223" s="255"/>
      <c r="D223" s="40"/>
      <c r="E223" s="40"/>
      <c r="F223" s="40"/>
      <c r="G223" s="40"/>
      <c r="H223" s="40"/>
      <c r="I223" s="40"/>
      <c r="J223" s="82"/>
      <c r="K223" s="82"/>
      <c r="L223" s="182"/>
      <c r="M223" s="181"/>
      <c r="N223" s="82"/>
      <c r="O223" s="82"/>
      <c r="P223" s="82"/>
      <c r="Q223" s="182"/>
      <c r="R223" s="181"/>
      <c r="S223" s="82"/>
      <c r="T223" s="82"/>
      <c r="U223" s="82"/>
      <c r="V223" s="82"/>
      <c r="W223" s="82"/>
      <c r="X223" s="182"/>
      <c r="Y223" s="82"/>
    </row>
    <row r="224" spans="1:25" ht="12.75">
      <c r="A224" s="255"/>
      <c r="B224" s="210"/>
      <c r="C224" s="255"/>
      <c r="D224" s="40"/>
      <c r="E224" s="40"/>
      <c r="F224" s="40"/>
      <c r="G224" s="40"/>
      <c r="H224" s="40"/>
      <c r="I224" s="40"/>
      <c r="J224" s="82"/>
      <c r="K224" s="82"/>
      <c r="L224" s="182"/>
      <c r="M224" s="181"/>
      <c r="N224" s="82"/>
      <c r="O224" s="82"/>
      <c r="P224" s="82"/>
      <c r="Q224" s="182"/>
      <c r="R224" s="181"/>
      <c r="S224" s="82"/>
      <c r="T224" s="82"/>
      <c r="U224" s="82"/>
      <c r="V224" s="82"/>
      <c r="W224" s="82"/>
      <c r="X224" s="182"/>
      <c r="Y224" s="82"/>
    </row>
    <row r="225" spans="1:25" ht="12.75">
      <c r="A225" s="255"/>
      <c r="B225" s="210"/>
      <c r="C225" s="255"/>
      <c r="D225" s="40"/>
      <c r="E225" s="40"/>
      <c r="F225" s="40"/>
      <c r="G225" s="40"/>
      <c r="H225" s="40"/>
      <c r="I225" s="40"/>
      <c r="J225" s="82"/>
      <c r="K225" s="82"/>
      <c r="L225" s="182"/>
      <c r="M225" s="181"/>
      <c r="N225" s="82"/>
      <c r="O225" s="82"/>
      <c r="P225" s="82"/>
      <c r="Q225" s="182"/>
      <c r="R225" s="181"/>
      <c r="S225" s="82"/>
      <c r="T225" s="82"/>
      <c r="U225" s="82"/>
      <c r="V225" s="82"/>
      <c r="W225" s="82"/>
      <c r="X225" s="182"/>
      <c r="Y225" s="82"/>
    </row>
    <row r="226" spans="1:25" ht="12.75">
      <c r="A226" s="255"/>
      <c r="B226" s="210"/>
      <c r="C226" s="255"/>
      <c r="D226" s="40"/>
      <c r="E226" s="40"/>
      <c r="F226" s="40"/>
      <c r="G226" s="40"/>
      <c r="H226" s="40"/>
      <c r="I226" s="40"/>
      <c r="J226" s="82"/>
      <c r="K226" s="82"/>
      <c r="L226" s="182"/>
      <c r="M226" s="181"/>
      <c r="N226" s="82"/>
      <c r="O226" s="82"/>
      <c r="P226" s="82"/>
      <c r="Q226" s="182"/>
      <c r="R226" s="181"/>
      <c r="S226" s="82"/>
      <c r="T226" s="82"/>
      <c r="U226" s="82"/>
      <c r="V226" s="82"/>
      <c r="W226" s="82"/>
      <c r="X226" s="182"/>
      <c r="Y226" s="82"/>
    </row>
    <row r="227" spans="1:25" ht="12.75">
      <c r="A227" s="255"/>
      <c r="B227" s="210"/>
      <c r="C227" s="255"/>
      <c r="D227" s="40"/>
      <c r="E227" s="40"/>
      <c r="F227" s="40"/>
      <c r="G227" s="40"/>
      <c r="H227" s="40"/>
      <c r="I227" s="40"/>
      <c r="J227" s="82"/>
      <c r="K227" s="82"/>
      <c r="L227" s="182"/>
      <c r="M227" s="181"/>
      <c r="N227" s="82"/>
      <c r="O227" s="82"/>
      <c r="P227" s="82"/>
      <c r="Q227" s="182"/>
      <c r="R227" s="181"/>
      <c r="S227" s="82"/>
      <c r="T227" s="82"/>
      <c r="U227" s="82"/>
      <c r="V227" s="82"/>
      <c r="W227" s="82"/>
      <c r="X227" s="182"/>
      <c r="Y227" s="82"/>
    </row>
    <row r="228" spans="1:25" ht="12.75">
      <c r="A228" s="255"/>
      <c r="B228" s="210"/>
      <c r="C228" s="255"/>
      <c r="D228" s="40"/>
      <c r="E228" s="40"/>
      <c r="F228" s="40"/>
      <c r="G228" s="40"/>
      <c r="H228" s="40"/>
      <c r="I228" s="40"/>
      <c r="J228" s="82"/>
      <c r="K228" s="82"/>
      <c r="L228" s="182"/>
      <c r="M228" s="181"/>
      <c r="N228" s="82"/>
      <c r="O228" s="82"/>
      <c r="P228" s="82"/>
      <c r="Q228" s="182"/>
      <c r="R228" s="181"/>
      <c r="S228" s="82"/>
      <c r="T228" s="82"/>
      <c r="U228" s="82"/>
      <c r="V228" s="82"/>
      <c r="W228" s="82"/>
      <c r="X228" s="182"/>
      <c r="Y228" s="82"/>
    </row>
    <row r="229" spans="1:25" ht="12.75">
      <c r="A229" s="255"/>
      <c r="B229" s="210"/>
      <c r="C229" s="255"/>
      <c r="D229" s="40"/>
      <c r="E229" s="40"/>
      <c r="F229" s="40"/>
      <c r="G229" s="40"/>
      <c r="H229" s="40"/>
      <c r="I229" s="40"/>
      <c r="J229" s="82"/>
      <c r="K229" s="82"/>
      <c r="L229" s="182"/>
      <c r="M229" s="181"/>
      <c r="N229" s="82"/>
      <c r="O229" s="82"/>
      <c r="P229" s="82"/>
      <c r="Q229" s="182"/>
      <c r="R229" s="181"/>
      <c r="S229" s="82"/>
      <c r="T229" s="82"/>
      <c r="U229" s="82"/>
      <c r="V229" s="82"/>
      <c r="W229" s="82"/>
      <c r="X229" s="182"/>
      <c r="Y229" s="82"/>
    </row>
    <row r="230" spans="1:25" ht="12.75">
      <c r="A230" s="255"/>
      <c r="B230" s="210"/>
      <c r="C230" s="255"/>
      <c r="D230" s="40"/>
      <c r="E230" s="40"/>
      <c r="F230" s="40"/>
      <c r="G230" s="40"/>
      <c r="H230" s="40"/>
      <c r="I230" s="40"/>
      <c r="J230" s="82"/>
      <c r="K230" s="82"/>
      <c r="L230" s="182"/>
      <c r="M230" s="181"/>
      <c r="N230" s="82"/>
      <c r="O230" s="82"/>
      <c r="P230" s="82"/>
      <c r="Q230" s="182"/>
      <c r="R230" s="181"/>
      <c r="S230" s="82"/>
      <c r="T230" s="82"/>
      <c r="U230" s="82"/>
      <c r="V230" s="82"/>
      <c r="W230" s="82"/>
      <c r="X230" s="182"/>
      <c r="Y230" s="82"/>
    </row>
    <row r="231" spans="1:25" ht="12.75">
      <c r="A231" s="255"/>
      <c r="B231" s="210"/>
      <c r="C231" s="255"/>
      <c r="D231" s="40"/>
      <c r="E231" s="40"/>
      <c r="F231" s="40"/>
      <c r="G231" s="40"/>
      <c r="H231" s="40"/>
      <c r="I231" s="40"/>
      <c r="J231" s="82"/>
      <c r="K231" s="82"/>
      <c r="L231" s="182"/>
      <c r="M231" s="181"/>
      <c r="N231" s="82"/>
      <c r="O231" s="82"/>
      <c r="P231" s="82"/>
      <c r="Q231" s="182"/>
      <c r="R231" s="181"/>
      <c r="S231" s="82"/>
      <c r="T231" s="82"/>
      <c r="U231" s="82"/>
      <c r="V231" s="82"/>
      <c r="W231" s="82"/>
      <c r="X231" s="182"/>
      <c r="Y231" s="82"/>
    </row>
    <row r="232" spans="1:25" ht="12.75">
      <c r="A232" s="255"/>
      <c r="B232" s="210"/>
      <c r="C232" s="255"/>
      <c r="D232" s="40"/>
      <c r="E232" s="40"/>
      <c r="F232" s="40"/>
      <c r="G232" s="40"/>
      <c r="H232" s="40"/>
      <c r="I232" s="40"/>
      <c r="J232" s="82"/>
      <c r="K232" s="82"/>
      <c r="L232" s="182"/>
      <c r="M232" s="181"/>
      <c r="N232" s="82"/>
      <c r="O232" s="82"/>
      <c r="P232" s="82"/>
      <c r="Q232" s="182"/>
      <c r="R232" s="181"/>
      <c r="S232" s="82"/>
      <c r="T232" s="82"/>
      <c r="U232" s="82"/>
      <c r="V232" s="82"/>
      <c r="W232" s="82"/>
      <c r="X232" s="182"/>
      <c r="Y232" s="82"/>
    </row>
    <row r="233" spans="1:25" ht="12.75">
      <c r="A233" s="255"/>
      <c r="B233" s="210"/>
      <c r="C233" s="255"/>
      <c r="D233" s="40"/>
      <c r="E233" s="40"/>
      <c r="F233" s="40"/>
      <c r="G233" s="40"/>
      <c r="H233" s="40"/>
      <c r="I233" s="40"/>
      <c r="J233" s="82"/>
      <c r="K233" s="82"/>
      <c r="L233" s="182"/>
      <c r="M233" s="181"/>
      <c r="N233" s="82"/>
      <c r="O233" s="82"/>
      <c r="P233" s="82"/>
      <c r="Q233" s="182"/>
      <c r="R233" s="181"/>
      <c r="S233" s="82"/>
      <c r="T233" s="82"/>
      <c r="U233" s="82"/>
      <c r="V233" s="82"/>
      <c r="W233" s="82"/>
      <c r="X233" s="182"/>
      <c r="Y233" s="82"/>
    </row>
    <row r="234" spans="1:25" ht="12.75">
      <c r="A234" s="255"/>
      <c r="B234" s="210"/>
      <c r="C234" s="255"/>
      <c r="D234" s="40"/>
      <c r="E234" s="40"/>
      <c r="F234" s="40"/>
      <c r="G234" s="40"/>
      <c r="H234" s="40"/>
      <c r="I234" s="40"/>
      <c r="J234" s="82"/>
      <c r="K234" s="82"/>
      <c r="L234" s="182"/>
      <c r="M234" s="181"/>
      <c r="N234" s="82"/>
      <c r="O234" s="82"/>
      <c r="P234" s="82"/>
      <c r="Q234" s="182"/>
      <c r="R234" s="181"/>
      <c r="S234" s="82"/>
      <c r="T234" s="82"/>
      <c r="U234" s="82"/>
      <c r="V234" s="82"/>
      <c r="W234" s="82"/>
      <c r="X234" s="182"/>
      <c r="Y234" s="82"/>
    </row>
    <row r="235" spans="1:25" ht="12.75">
      <c r="A235" s="255"/>
      <c r="B235" s="210"/>
      <c r="C235" s="255"/>
      <c r="D235" s="40"/>
      <c r="E235" s="40"/>
      <c r="F235" s="40"/>
      <c r="G235" s="40"/>
      <c r="H235" s="40"/>
      <c r="I235" s="40"/>
      <c r="J235" s="82"/>
      <c r="K235" s="82"/>
      <c r="L235" s="182"/>
      <c r="M235" s="181"/>
      <c r="N235" s="82"/>
      <c r="O235" s="82"/>
      <c r="P235" s="82"/>
      <c r="Q235" s="182"/>
      <c r="R235" s="181"/>
      <c r="S235" s="82"/>
      <c r="T235" s="82"/>
      <c r="U235" s="82"/>
      <c r="V235" s="82"/>
      <c r="W235" s="82"/>
      <c r="X235" s="182"/>
      <c r="Y235" s="82"/>
    </row>
    <row r="236" spans="1:25" ht="12.75">
      <c r="A236" s="255"/>
      <c r="B236" s="210"/>
      <c r="C236" s="255"/>
      <c r="D236" s="40"/>
      <c r="E236" s="40"/>
      <c r="F236" s="40"/>
      <c r="G236" s="40"/>
      <c r="H236" s="40"/>
      <c r="I236" s="40"/>
      <c r="J236" s="82"/>
      <c r="K236" s="82"/>
      <c r="L236" s="182"/>
      <c r="M236" s="181"/>
      <c r="N236" s="82"/>
      <c r="O236" s="82"/>
      <c r="P236" s="82"/>
      <c r="Q236" s="182"/>
      <c r="R236" s="181"/>
      <c r="S236" s="82"/>
      <c r="T236" s="82"/>
      <c r="U236" s="82"/>
      <c r="V236" s="82"/>
      <c r="W236" s="82"/>
      <c r="X236" s="182"/>
      <c r="Y236" s="82"/>
    </row>
    <row r="237" spans="1:25" ht="12.75">
      <c r="A237" s="255"/>
      <c r="B237" s="210"/>
      <c r="C237" s="255"/>
      <c r="D237" s="40"/>
      <c r="E237" s="40"/>
      <c r="F237" s="40"/>
      <c r="G237" s="40"/>
      <c r="H237" s="40"/>
      <c r="I237" s="40"/>
      <c r="J237" s="82"/>
      <c r="K237" s="82"/>
      <c r="L237" s="182"/>
      <c r="M237" s="181"/>
      <c r="N237" s="82"/>
      <c r="O237" s="82"/>
      <c r="P237" s="82"/>
      <c r="Q237" s="182"/>
      <c r="R237" s="181"/>
      <c r="S237" s="82"/>
      <c r="T237" s="82"/>
      <c r="U237" s="82"/>
      <c r="V237" s="82"/>
      <c r="W237" s="82"/>
      <c r="X237" s="182"/>
      <c r="Y237" s="82"/>
    </row>
    <row r="238" spans="1:25" ht="12.75">
      <c r="A238" s="44"/>
      <c r="B238" s="191"/>
      <c r="C238" s="44"/>
      <c r="D238" s="45"/>
      <c r="E238" s="45"/>
      <c r="F238" s="45"/>
      <c r="G238" s="45"/>
      <c r="H238" s="45"/>
      <c r="I238" s="45"/>
      <c r="J238" s="154"/>
      <c r="K238" s="154"/>
      <c r="L238" s="189"/>
      <c r="M238" s="188"/>
      <c r="N238" s="154"/>
      <c r="O238" s="154"/>
      <c r="P238" s="154"/>
      <c r="Q238" s="189"/>
      <c r="R238" s="188"/>
      <c r="S238" s="154"/>
      <c r="T238" s="154"/>
      <c r="U238" s="154"/>
      <c r="V238" s="154"/>
      <c r="W238" s="154"/>
      <c r="X238" s="189"/>
      <c r="Y238" s="82"/>
    </row>
    <row r="239" spans="1:9" ht="12.75">
      <c r="A239" s="200"/>
      <c r="B239" s="200"/>
      <c r="C239" s="200"/>
      <c r="D239" s="200"/>
      <c r="E239" s="200"/>
      <c r="F239" s="200"/>
      <c r="G239" s="200"/>
      <c r="H239" s="200"/>
      <c r="I239" s="200"/>
    </row>
    <row r="240" spans="1:9" ht="13.5" thickBot="1">
      <c r="A240" s="200"/>
      <c r="B240" s="200"/>
      <c r="C240" s="200"/>
      <c r="D240" s="200"/>
      <c r="E240" s="200"/>
      <c r="F240" s="200"/>
      <c r="G240" s="200"/>
      <c r="H240" s="200"/>
      <c r="I240" s="200"/>
    </row>
    <row r="241" spans="1:24" s="142" customFormat="1" ht="28.5" customHeight="1" thickBot="1">
      <c r="A241" s="221" t="s">
        <v>58</v>
      </c>
      <c r="B241" s="222"/>
      <c r="C241" s="222"/>
      <c r="D241" s="222"/>
      <c r="E241" s="222"/>
      <c r="F241" s="222"/>
      <c r="G241" s="222"/>
      <c r="H241" s="222"/>
      <c r="I241" s="222"/>
      <c r="J241" s="223"/>
      <c r="K241" s="223"/>
      <c r="L241" s="223"/>
      <c r="M241" s="223"/>
      <c r="N241" s="223"/>
      <c r="O241" s="223"/>
      <c r="P241" s="223"/>
      <c r="Q241" s="223"/>
      <c r="R241" s="223"/>
      <c r="S241" s="223"/>
      <c r="T241" s="223"/>
      <c r="U241" s="223"/>
      <c r="V241" s="223"/>
      <c r="W241" s="223"/>
      <c r="X241" s="224"/>
    </row>
    <row r="242" spans="1:9" ht="18.75">
      <c r="A242" s="96"/>
      <c r="B242" s="96"/>
      <c r="C242" s="96"/>
      <c r="D242" s="96"/>
      <c r="E242" s="96"/>
      <c r="F242" s="96"/>
      <c r="G242" s="96"/>
      <c r="H242" s="96"/>
      <c r="I242" s="96"/>
    </row>
    <row r="243" spans="1:9" ht="12.75">
      <c r="A243" s="200"/>
      <c r="B243" s="200"/>
      <c r="C243" s="200"/>
      <c r="D243" s="200"/>
      <c r="E243" s="200"/>
      <c r="F243" s="200"/>
      <c r="G243" s="200"/>
      <c r="H243" s="200"/>
      <c r="I243" s="200"/>
    </row>
    <row r="244" spans="1:9" ht="12.75">
      <c r="A244" s="200"/>
      <c r="B244" s="200"/>
      <c r="C244" s="200"/>
      <c r="D244" s="200"/>
      <c r="E244" s="200"/>
      <c r="F244" s="200"/>
      <c r="G244" s="200"/>
      <c r="H244" s="200"/>
      <c r="I244" s="200"/>
    </row>
    <row r="245" spans="1:9" ht="12.75">
      <c r="A245" s="200"/>
      <c r="B245" s="200"/>
      <c r="C245" s="200"/>
      <c r="D245" s="200"/>
      <c r="E245" s="200"/>
      <c r="F245" s="200"/>
      <c r="G245" s="200"/>
      <c r="H245" s="200"/>
      <c r="I245" s="200"/>
    </row>
    <row r="246" spans="1:9" ht="12.75">
      <c r="A246" s="200"/>
      <c r="B246" s="200"/>
      <c r="C246" s="200"/>
      <c r="D246" s="200"/>
      <c r="E246" s="200"/>
      <c r="F246" s="200"/>
      <c r="G246" s="200"/>
      <c r="H246" s="200"/>
      <c r="I246" s="200"/>
    </row>
    <row r="247" spans="1:9" ht="12.75">
      <c r="A247" s="200"/>
      <c r="B247" s="200"/>
      <c r="C247" s="200"/>
      <c r="D247" s="200"/>
      <c r="E247" s="200"/>
      <c r="F247" s="200"/>
      <c r="G247" s="200"/>
      <c r="H247" s="200"/>
      <c r="I247" s="200"/>
    </row>
    <row r="248" spans="1:9" ht="12.75">
      <c r="A248" s="200"/>
      <c r="B248" s="200"/>
      <c r="C248" s="200"/>
      <c r="D248" s="200"/>
      <c r="E248" s="200"/>
      <c r="F248" s="200"/>
      <c r="G248" s="200"/>
      <c r="H248" s="200"/>
      <c r="I248" s="200"/>
    </row>
    <row r="249" spans="1:9" ht="12.75">
      <c r="A249" s="200"/>
      <c r="B249" s="200"/>
      <c r="C249" s="200"/>
      <c r="D249" s="200"/>
      <c r="E249" s="200"/>
      <c r="F249" s="200"/>
      <c r="G249" s="200"/>
      <c r="H249" s="233"/>
      <c r="I249" s="200"/>
    </row>
    <row r="250" spans="1:9" ht="12.75">
      <c r="A250" s="200"/>
      <c r="B250" s="200"/>
      <c r="C250" s="200"/>
      <c r="D250" s="200"/>
      <c r="E250" s="200"/>
      <c r="F250" s="200"/>
      <c r="G250" s="200"/>
      <c r="H250" s="200"/>
      <c r="I250" s="200"/>
    </row>
    <row r="251" spans="1:9" ht="12.75">
      <c r="A251" s="200"/>
      <c r="B251" s="200"/>
      <c r="C251" s="200"/>
      <c r="D251" s="200"/>
      <c r="E251" s="200"/>
      <c r="F251" s="200"/>
      <c r="G251" s="200"/>
      <c r="H251" s="200"/>
      <c r="I251" s="200"/>
    </row>
    <row r="252" spans="1:9" ht="12.75">
      <c r="A252" s="200"/>
      <c r="B252" s="200"/>
      <c r="C252" s="200"/>
      <c r="D252" s="200"/>
      <c r="E252" s="200"/>
      <c r="F252" s="200"/>
      <c r="G252" s="200"/>
      <c r="H252" s="200"/>
      <c r="I252" s="200"/>
    </row>
    <row r="253" spans="1:9" ht="12.75">
      <c r="A253" s="200"/>
      <c r="B253" s="200"/>
      <c r="C253" s="200"/>
      <c r="D253" s="200"/>
      <c r="E253" s="200"/>
      <c r="F253" s="200"/>
      <c r="G253" s="200"/>
      <c r="H253" s="200"/>
      <c r="I253" s="200"/>
    </row>
    <row r="254" spans="1:9" ht="12.75">
      <c r="A254" s="200"/>
      <c r="B254" s="200"/>
      <c r="C254" s="200"/>
      <c r="D254" s="200"/>
      <c r="E254" s="200"/>
      <c r="F254" s="200"/>
      <c r="G254" s="200"/>
      <c r="H254" s="200"/>
      <c r="I254" s="200"/>
    </row>
    <row r="255" spans="1:9" ht="12.75">
      <c r="A255" s="200"/>
      <c r="B255" s="200"/>
      <c r="C255" s="200"/>
      <c r="D255" s="200"/>
      <c r="E255" s="200"/>
      <c r="F255" s="200"/>
      <c r="G255" s="200"/>
      <c r="H255" s="200"/>
      <c r="I255" s="200"/>
    </row>
    <row r="256" spans="1:9" ht="12.75">
      <c r="A256" s="200"/>
      <c r="B256" s="200"/>
      <c r="C256" s="200"/>
      <c r="D256" s="200"/>
      <c r="E256" s="200"/>
      <c r="F256" s="200"/>
      <c r="G256" s="200"/>
      <c r="H256" s="200"/>
      <c r="I256" s="200"/>
    </row>
    <row r="257" spans="1:9" ht="12.75">
      <c r="A257" s="200"/>
      <c r="B257" s="200"/>
      <c r="C257" s="200"/>
      <c r="D257" s="200"/>
      <c r="E257" s="200"/>
      <c r="F257" s="200"/>
      <c r="G257" s="200"/>
      <c r="H257" s="200"/>
      <c r="I257" s="200"/>
    </row>
    <row r="258" spans="1:9" ht="13.5" thickBot="1">
      <c r="A258" s="200"/>
      <c r="B258" s="200"/>
      <c r="C258" s="200"/>
      <c r="D258" s="200"/>
      <c r="E258" s="200"/>
      <c r="F258" s="200"/>
      <c r="G258" s="200"/>
      <c r="H258" s="200"/>
      <c r="I258" s="200"/>
    </row>
    <row r="259" spans="1:24" ht="19.5" thickBot="1">
      <c r="A259" s="221" t="s">
        <v>556</v>
      </c>
      <c r="B259" s="222"/>
      <c r="C259" s="222"/>
      <c r="D259" s="222"/>
      <c r="E259" s="222"/>
      <c r="F259" s="222"/>
      <c r="G259" s="222"/>
      <c r="H259" s="222"/>
      <c r="I259" s="222"/>
      <c r="J259" s="223"/>
      <c r="K259" s="223"/>
      <c r="L259" s="223"/>
      <c r="M259" s="223"/>
      <c r="N259" s="223"/>
      <c r="O259" s="223"/>
      <c r="P259" s="223"/>
      <c r="Q259" s="223"/>
      <c r="R259" s="223"/>
      <c r="S259" s="223"/>
      <c r="T259" s="223"/>
      <c r="U259" s="223"/>
      <c r="V259" s="223"/>
      <c r="W259" s="223"/>
      <c r="X259" s="224"/>
    </row>
    <row r="260" spans="1:9" ht="12.75">
      <c r="A260" s="200"/>
      <c r="B260" s="200"/>
      <c r="C260" s="200"/>
      <c r="D260" s="200"/>
      <c r="E260" s="200"/>
      <c r="F260" s="200"/>
      <c r="G260" s="200"/>
      <c r="H260" s="200"/>
      <c r="I260" s="200"/>
    </row>
    <row r="261" spans="1:9" ht="12.75">
      <c r="A261" s="200"/>
      <c r="B261" s="200"/>
      <c r="C261" s="200"/>
      <c r="D261" s="200"/>
      <c r="E261" s="200"/>
      <c r="F261" s="200"/>
      <c r="G261" s="200"/>
      <c r="H261" s="200"/>
      <c r="I261" s="200"/>
    </row>
    <row r="262" spans="1:24" ht="12.75">
      <c r="A262" s="883"/>
      <c r="B262" s="884"/>
      <c r="C262" s="885"/>
      <c r="D262" s="883" t="s">
        <v>557</v>
      </c>
      <c r="E262" s="884"/>
      <c r="F262" s="885"/>
      <c r="G262" s="883" t="s">
        <v>558</v>
      </c>
      <c r="H262" s="884"/>
      <c r="I262" s="885"/>
      <c r="J262" s="883" t="s">
        <v>559</v>
      </c>
      <c r="K262" s="884"/>
      <c r="L262" s="885"/>
      <c r="M262" s="877" t="s">
        <v>560</v>
      </c>
      <c r="N262" s="878"/>
      <c r="O262" s="879"/>
      <c r="P262" s="877" t="s">
        <v>561</v>
      </c>
      <c r="Q262" s="878"/>
      <c r="R262" s="879"/>
      <c r="S262" s="877" t="s">
        <v>562</v>
      </c>
      <c r="T262" s="878"/>
      <c r="U262" s="879"/>
      <c r="V262" s="877" t="s">
        <v>563</v>
      </c>
      <c r="W262" s="878"/>
      <c r="X262" s="879"/>
    </row>
    <row r="263" spans="1:24" ht="12.75">
      <c r="A263" s="892"/>
      <c r="B263" s="893"/>
      <c r="C263" s="894"/>
      <c r="D263" s="892"/>
      <c r="E263" s="893"/>
      <c r="F263" s="894"/>
      <c r="G263" s="892"/>
      <c r="H263" s="893"/>
      <c r="I263" s="894"/>
      <c r="J263" s="892"/>
      <c r="K263" s="893"/>
      <c r="L263" s="894"/>
      <c r="M263" s="889"/>
      <c r="N263" s="890"/>
      <c r="O263" s="891"/>
      <c r="P263" s="889"/>
      <c r="Q263" s="890"/>
      <c r="R263" s="891"/>
      <c r="S263" s="889"/>
      <c r="T263" s="890"/>
      <c r="U263" s="891"/>
      <c r="V263" s="889"/>
      <c r="W263" s="890"/>
      <c r="X263" s="891"/>
    </row>
    <row r="264" spans="1:24" ht="12.75">
      <c r="A264" s="886"/>
      <c r="B264" s="887"/>
      <c r="C264" s="888"/>
      <c r="D264" s="886"/>
      <c r="E264" s="887"/>
      <c r="F264" s="888"/>
      <c r="G264" s="886"/>
      <c r="H264" s="887"/>
      <c r="I264" s="888"/>
      <c r="J264" s="886"/>
      <c r="K264" s="887"/>
      <c r="L264" s="888"/>
      <c r="M264" s="880"/>
      <c r="N264" s="881"/>
      <c r="O264" s="882"/>
      <c r="P264" s="880"/>
      <c r="Q264" s="881"/>
      <c r="R264" s="882"/>
      <c r="S264" s="880"/>
      <c r="T264" s="881"/>
      <c r="U264" s="882"/>
      <c r="V264" s="880"/>
      <c r="W264" s="881"/>
      <c r="X264" s="882"/>
    </row>
    <row r="265" spans="1:24" ht="12.75">
      <c r="A265" s="883" t="s">
        <v>128</v>
      </c>
      <c r="B265" s="884"/>
      <c r="C265" s="885"/>
      <c r="D265" s="883"/>
      <c r="E265" s="884"/>
      <c r="F265" s="885"/>
      <c r="G265" s="883"/>
      <c r="H265" s="884"/>
      <c r="I265" s="885"/>
      <c r="J265" s="883"/>
      <c r="K265" s="884"/>
      <c r="L265" s="885"/>
      <c r="M265" s="883"/>
      <c r="N265" s="884"/>
      <c r="O265" s="885"/>
      <c r="P265" s="808"/>
      <c r="Q265" s="808"/>
      <c r="R265" s="809"/>
      <c r="S265" s="877"/>
      <c r="T265" s="878"/>
      <c r="U265" s="879"/>
      <c r="V265" s="877"/>
      <c r="W265" s="878"/>
      <c r="X265" s="879"/>
    </row>
    <row r="266" spans="1:24" ht="12.75">
      <c r="A266" s="886"/>
      <c r="B266" s="887"/>
      <c r="C266" s="888"/>
      <c r="D266" s="886"/>
      <c r="E266" s="887"/>
      <c r="F266" s="888"/>
      <c r="G266" s="886"/>
      <c r="H266" s="887"/>
      <c r="I266" s="888"/>
      <c r="J266" s="886"/>
      <c r="K266" s="887"/>
      <c r="L266" s="888"/>
      <c r="M266" s="886"/>
      <c r="N266" s="887"/>
      <c r="O266" s="888"/>
      <c r="P266" s="810"/>
      <c r="Q266" s="810"/>
      <c r="R266" s="811"/>
      <c r="S266" s="880"/>
      <c r="T266" s="881"/>
      <c r="U266" s="882"/>
      <c r="V266" s="880"/>
      <c r="W266" s="881"/>
      <c r="X266" s="882"/>
    </row>
    <row r="267" spans="1:24" ht="12.75">
      <c r="A267" s="883" t="s">
        <v>131</v>
      </c>
      <c r="B267" s="884"/>
      <c r="C267" s="885"/>
      <c r="D267" s="883"/>
      <c r="E267" s="884"/>
      <c r="F267" s="885"/>
      <c r="G267" s="883"/>
      <c r="H267" s="884"/>
      <c r="I267" s="885"/>
      <c r="J267" s="883"/>
      <c r="K267" s="884"/>
      <c r="L267" s="885"/>
      <c r="M267" s="883"/>
      <c r="N267" s="884"/>
      <c r="O267" s="885"/>
      <c r="P267" s="808"/>
      <c r="Q267" s="808"/>
      <c r="R267" s="809"/>
      <c r="S267" s="877"/>
      <c r="T267" s="878"/>
      <c r="U267" s="879"/>
      <c r="V267" s="877"/>
      <c r="W267" s="878"/>
      <c r="X267" s="879"/>
    </row>
    <row r="268" spans="1:24" ht="12.75">
      <c r="A268" s="886"/>
      <c r="B268" s="887"/>
      <c r="C268" s="888"/>
      <c r="D268" s="886"/>
      <c r="E268" s="887"/>
      <c r="F268" s="888"/>
      <c r="G268" s="886"/>
      <c r="H268" s="887"/>
      <c r="I268" s="888"/>
      <c r="J268" s="886"/>
      <c r="K268" s="887"/>
      <c r="L268" s="888"/>
      <c r="M268" s="886"/>
      <c r="N268" s="887"/>
      <c r="O268" s="888"/>
      <c r="P268" s="810"/>
      <c r="Q268" s="810"/>
      <c r="R268" s="811"/>
      <c r="S268" s="880"/>
      <c r="T268" s="881"/>
      <c r="U268" s="882"/>
      <c r="V268" s="880"/>
      <c r="W268" s="881"/>
      <c r="X268" s="882"/>
    </row>
    <row r="269" spans="1:24" ht="12.75">
      <c r="A269" s="883" t="s">
        <v>132</v>
      </c>
      <c r="B269" s="884"/>
      <c r="C269" s="885"/>
      <c r="D269" s="883"/>
      <c r="E269" s="884"/>
      <c r="F269" s="885"/>
      <c r="G269" s="883"/>
      <c r="H269" s="884"/>
      <c r="I269" s="885"/>
      <c r="J269" s="883"/>
      <c r="K269" s="884"/>
      <c r="L269" s="885"/>
      <c r="M269" s="883"/>
      <c r="N269" s="884"/>
      <c r="O269" s="885"/>
      <c r="P269" s="808"/>
      <c r="Q269" s="808"/>
      <c r="R269" s="809"/>
      <c r="S269" s="877"/>
      <c r="T269" s="878"/>
      <c r="U269" s="879"/>
      <c r="V269" s="877"/>
      <c r="W269" s="878"/>
      <c r="X269" s="879"/>
    </row>
    <row r="270" spans="1:24" ht="12.75">
      <c r="A270" s="886"/>
      <c r="B270" s="887"/>
      <c r="C270" s="888"/>
      <c r="D270" s="886"/>
      <c r="E270" s="887"/>
      <c r="F270" s="888"/>
      <c r="G270" s="886"/>
      <c r="H270" s="887"/>
      <c r="I270" s="888"/>
      <c r="J270" s="886"/>
      <c r="K270" s="887"/>
      <c r="L270" s="888"/>
      <c r="M270" s="886"/>
      <c r="N270" s="887"/>
      <c r="O270" s="888"/>
      <c r="P270" s="810"/>
      <c r="Q270" s="810"/>
      <c r="R270" s="811"/>
      <c r="S270" s="880"/>
      <c r="T270" s="881"/>
      <c r="U270" s="882"/>
      <c r="V270" s="880"/>
      <c r="W270" s="881"/>
      <c r="X270" s="882"/>
    </row>
    <row r="271" spans="1:24" ht="12.75">
      <c r="A271" s="883" t="s">
        <v>133</v>
      </c>
      <c r="B271" s="884"/>
      <c r="C271" s="885"/>
      <c r="D271" s="883"/>
      <c r="E271" s="884"/>
      <c r="F271" s="885"/>
      <c r="G271" s="883"/>
      <c r="H271" s="884"/>
      <c r="I271" s="885"/>
      <c r="J271" s="883"/>
      <c r="K271" s="884"/>
      <c r="L271" s="885"/>
      <c r="M271" s="883"/>
      <c r="N271" s="884"/>
      <c r="O271" s="885"/>
      <c r="P271" s="808"/>
      <c r="Q271" s="808"/>
      <c r="R271" s="809"/>
      <c r="S271" s="877"/>
      <c r="T271" s="878"/>
      <c r="U271" s="879"/>
      <c r="V271" s="877"/>
      <c r="W271" s="878"/>
      <c r="X271" s="879"/>
    </row>
    <row r="272" spans="1:24" ht="12.75">
      <c r="A272" s="886"/>
      <c r="B272" s="887"/>
      <c r="C272" s="888"/>
      <c r="D272" s="886"/>
      <c r="E272" s="887"/>
      <c r="F272" s="888"/>
      <c r="G272" s="886"/>
      <c r="H272" s="887"/>
      <c r="I272" s="888"/>
      <c r="J272" s="886"/>
      <c r="K272" s="887"/>
      <c r="L272" s="888"/>
      <c r="M272" s="886"/>
      <c r="N272" s="887"/>
      <c r="O272" s="888"/>
      <c r="P272" s="810"/>
      <c r="Q272" s="810"/>
      <c r="R272" s="811"/>
      <c r="S272" s="880"/>
      <c r="T272" s="881"/>
      <c r="U272" s="882"/>
      <c r="V272" s="880"/>
      <c r="W272" s="881"/>
      <c r="X272" s="882"/>
    </row>
    <row r="273" spans="1:24" ht="12.75">
      <c r="A273" s="883" t="s">
        <v>134</v>
      </c>
      <c r="B273" s="884"/>
      <c r="C273" s="885"/>
      <c r="D273" s="883"/>
      <c r="E273" s="884"/>
      <c r="F273" s="885"/>
      <c r="G273" s="883"/>
      <c r="H273" s="884"/>
      <c r="I273" s="885"/>
      <c r="J273" s="883"/>
      <c r="K273" s="884"/>
      <c r="L273" s="885"/>
      <c r="M273" s="883"/>
      <c r="N273" s="884"/>
      <c r="O273" s="885"/>
      <c r="P273" s="808"/>
      <c r="Q273" s="808"/>
      <c r="R273" s="809"/>
      <c r="S273" s="877"/>
      <c r="T273" s="878"/>
      <c r="U273" s="879"/>
      <c r="V273" s="877"/>
      <c r="W273" s="878"/>
      <c r="X273" s="879"/>
    </row>
    <row r="274" spans="1:24" ht="12.75">
      <c r="A274" s="886"/>
      <c r="B274" s="887"/>
      <c r="C274" s="888"/>
      <c r="D274" s="886"/>
      <c r="E274" s="887"/>
      <c r="F274" s="888"/>
      <c r="G274" s="886"/>
      <c r="H274" s="887"/>
      <c r="I274" s="888"/>
      <c r="J274" s="886"/>
      <c r="K274" s="887"/>
      <c r="L274" s="888"/>
      <c r="M274" s="886"/>
      <c r="N274" s="887"/>
      <c r="O274" s="888"/>
      <c r="P274" s="810"/>
      <c r="Q274" s="810"/>
      <c r="R274" s="811"/>
      <c r="S274" s="880"/>
      <c r="T274" s="881"/>
      <c r="U274" s="882"/>
      <c r="V274" s="880"/>
      <c r="W274" s="881"/>
      <c r="X274" s="882"/>
    </row>
    <row r="275" spans="1:24" ht="12.75">
      <c r="A275" s="883" t="s">
        <v>135</v>
      </c>
      <c r="B275" s="884"/>
      <c r="C275" s="885"/>
      <c r="D275" s="883"/>
      <c r="E275" s="884"/>
      <c r="F275" s="885"/>
      <c r="G275" s="883"/>
      <c r="H275" s="884"/>
      <c r="I275" s="885"/>
      <c r="J275" s="883"/>
      <c r="K275" s="884"/>
      <c r="L275" s="885"/>
      <c r="M275" s="883"/>
      <c r="N275" s="884"/>
      <c r="O275" s="885"/>
      <c r="P275" s="808"/>
      <c r="Q275" s="808"/>
      <c r="R275" s="809"/>
      <c r="S275" s="877"/>
      <c r="T275" s="878"/>
      <c r="U275" s="879"/>
      <c r="V275" s="877"/>
      <c r="W275" s="878"/>
      <c r="X275" s="879"/>
    </row>
    <row r="276" spans="1:24" ht="12.75">
      <c r="A276" s="886"/>
      <c r="B276" s="887"/>
      <c r="C276" s="888"/>
      <c r="D276" s="886"/>
      <c r="E276" s="887"/>
      <c r="F276" s="888"/>
      <c r="G276" s="886"/>
      <c r="H276" s="887"/>
      <c r="I276" s="888"/>
      <c r="J276" s="886"/>
      <c r="K276" s="887"/>
      <c r="L276" s="888"/>
      <c r="M276" s="886"/>
      <c r="N276" s="887"/>
      <c r="O276" s="888"/>
      <c r="P276" s="810"/>
      <c r="Q276" s="810"/>
      <c r="R276" s="811"/>
      <c r="S276" s="880"/>
      <c r="T276" s="881"/>
      <c r="U276" s="882"/>
      <c r="V276" s="880"/>
      <c r="W276" s="881"/>
      <c r="X276" s="882"/>
    </row>
    <row r="288" spans="1:23" ht="12.75">
      <c r="A288" s="868" t="s">
        <v>671</v>
      </c>
      <c r="B288" s="869"/>
      <c r="C288" s="869"/>
      <c r="D288" s="869"/>
      <c r="E288" s="869"/>
      <c r="F288" s="869"/>
      <c r="G288" s="869"/>
      <c r="H288" s="869"/>
      <c r="I288" s="869"/>
      <c r="J288" s="869"/>
      <c r="K288" s="869"/>
      <c r="L288" s="869"/>
      <c r="M288" s="869"/>
      <c r="N288" s="869"/>
      <c r="O288" s="869"/>
      <c r="P288" s="869"/>
      <c r="Q288" s="869"/>
      <c r="R288" s="869"/>
      <c r="S288" s="869"/>
      <c r="T288" s="869"/>
      <c r="U288" s="869"/>
      <c r="V288" s="869"/>
      <c r="W288" s="870"/>
    </row>
    <row r="289" spans="1:23" ht="12.75">
      <c r="A289" s="871"/>
      <c r="B289" s="872"/>
      <c r="C289" s="872"/>
      <c r="D289" s="872"/>
      <c r="E289" s="872"/>
      <c r="F289" s="872"/>
      <c r="G289" s="872"/>
      <c r="H289" s="872"/>
      <c r="I289" s="872"/>
      <c r="J289" s="872"/>
      <c r="K289" s="872"/>
      <c r="L289" s="872"/>
      <c r="M289" s="872"/>
      <c r="N289" s="872"/>
      <c r="O289" s="872"/>
      <c r="P289" s="872"/>
      <c r="Q289" s="872"/>
      <c r="R289" s="872"/>
      <c r="S289" s="872"/>
      <c r="T289" s="872"/>
      <c r="U289" s="872"/>
      <c r="V289" s="872"/>
      <c r="W289" s="873"/>
    </row>
    <row r="290" spans="1:23" ht="12.75">
      <c r="A290" s="871"/>
      <c r="B290" s="872"/>
      <c r="C290" s="872"/>
      <c r="D290" s="872"/>
      <c r="E290" s="872"/>
      <c r="F290" s="872"/>
      <c r="G290" s="872"/>
      <c r="H290" s="872"/>
      <c r="I290" s="872"/>
      <c r="J290" s="872"/>
      <c r="K290" s="872"/>
      <c r="L290" s="872"/>
      <c r="M290" s="872"/>
      <c r="N290" s="872"/>
      <c r="O290" s="872"/>
      <c r="P290" s="872"/>
      <c r="Q290" s="872"/>
      <c r="R290" s="872"/>
      <c r="S290" s="872"/>
      <c r="T290" s="872"/>
      <c r="U290" s="872"/>
      <c r="V290" s="872"/>
      <c r="W290" s="873"/>
    </row>
    <row r="291" spans="1:23" ht="12.75">
      <c r="A291" s="871"/>
      <c r="B291" s="872"/>
      <c r="C291" s="872"/>
      <c r="D291" s="872"/>
      <c r="E291" s="872"/>
      <c r="F291" s="872"/>
      <c r="G291" s="872"/>
      <c r="H291" s="872"/>
      <c r="I291" s="872"/>
      <c r="J291" s="872"/>
      <c r="K291" s="872"/>
      <c r="L291" s="872"/>
      <c r="M291" s="872"/>
      <c r="N291" s="872"/>
      <c r="O291" s="872"/>
      <c r="P291" s="872"/>
      <c r="Q291" s="872"/>
      <c r="R291" s="872"/>
      <c r="S291" s="872"/>
      <c r="T291" s="872"/>
      <c r="U291" s="872"/>
      <c r="V291" s="872"/>
      <c r="W291" s="873"/>
    </row>
    <row r="292" spans="1:23" ht="12.75">
      <c r="A292" s="871"/>
      <c r="B292" s="872"/>
      <c r="C292" s="872"/>
      <c r="D292" s="872"/>
      <c r="E292" s="872"/>
      <c r="F292" s="872"/>
      <c r="G292" s="872"/>
      <c r="H292" s="872"/>
      <c r="I292" s="872"/>
      <c r="J292" s="872"/>
      <c r="K292" s="872"/>
      <c r="L292" s="872"/>
      <c r="M292" s="872"/>
      <c r="N292" s="872"/>
      <c r="O292" s="872"/>
      <c r="P292" s="872"/>
      <c r="Q292" s="872"/>
      <c r="R292" s="872"/>
      <c r="S292" s="872"/>
      <c r="T292" s="872"/>
      <c r="U292" s="872"/>
      <c r="V292" s="872"/>
      <c r="W292" s="873"/>
    </row>
    <row r="293" spans="1:23" ht="12.75">
      <c r="A293" s="871"/>
      <c r="B293" s="872"/>
      <c r="C293" s="872"/>
      <c r="D293" s="872"/>
      <c r="E293" s="872"/>
      <c r="F293" s="872"/>
      <c r="G293" s="872"/>
      <c r="H293" s="872"/>
      <c r="I293" s="872"/>
      <c r="J293" s="872"/>
      <c r="K293" s="872"/>
      <c r="L293" s="872"/>
      <c r="M293" s="872"/>
      <c r="N293" s="872"/>
      <c r="O293" s="872"/>
      <c r="P293" s="872"/>
      <c r="Q293" s="872"/>
      <c r="R293" s="872"/>
      <c r="S293" s="872"/>
      <c r="T293" s="872"/>
      <c r="U293" s="872"/>
      <c r="V293" s="872"/>
      <c r="W293" s="873"/>
    </row>
    <row r="294" spans="1:23" ht="12.75">
      <c r="A294" s="871"/>
      <c r="B294" s="872"/>
      <c r="C294" s="872"/>
      <c r="D294" s="872"/>
      <c r="E294" s="872"/>
      <c r="F294" s="872"/>
      <c r="G294" s="872"/>
      <c r="H294" s="872"/>
      <c r="I294" s="872"/>
      <c r="J294" s="872"/>
      <c r="K294" s="872"/>
      <c r="L294" s="872"/>
      <c r="M294" s="872"/>
      <c r="N294" s="872"/>
      <c r="O294" s="872"/>
      <c r="P294" s="872"/>
      <c r="Q294" s="872"/>
      <c r="R294" s="872"/>
      <c r="S294" s="872"/>
      <c r="T294" s="872"/>
      <c r="U294" s="872"/>
      <c r="V294" s="872"/>
      <c r="W294" s="873"/>
    </row>
    <row r="295" spans="1:23" ht="12.75">
      <c r="A295" s="871"/>
      <c r="B295" s="872"/>
      <c r="C295" s="872"/>
      <c r="D295" s="872"/>
      <c r="E295" s="872"/>
      <c r="F295" s="872"/>
      <c r="G295" s="872"/>
      <c r="H295" s="872"/>
      <c r="I295" s="872"/>
      <c r="J295" s="872"/>
      <c r="K295" s="872"/>
      <c r="L295" s="872"/>
      <c r="M295" s="872"/>
      <c r="N295" s="872"/>
      <c r="O295" s="872"/>
      <c r="P295" s="872"/>
      <c r="Q295" s="872"/>
      <c r="R295" s="872"/>
      <c r="S295" s="872"/>
      <c r="T295" s="872"/>
      <c r="U295" s="872"/>
      <c r="V295" s="872"/>
      <c r="W295" s="873"/>
    </row>
    <row r="296" spans="1:23" ht="12.75">
      <c r="A296" s="871"/>
      <c r="B296" s="872"/>
      <c r="C296" s="872"/>
      <c r="D296" s="872"/>
      <c r="E296" s="872"/>
      <c r="F296" s="872"/>
      <c r="G296" s="872"/>
      <c r="H296" s="872"/>
      <c r="I296" s="872"/>
      <c r="J296" s="872"/>
      <c r="K296" s="872"/>
      <c r="L296" s="872"/>
      <c r="M296" s="872"/>
      <c r="N296" s="872"/>
      <c r="O296" s="872"/>
      <c r="P296" s="872"/>
      <c r="Q296" s="872"/>
      <c r="R296" s="872"/>
      <c r="S296" s="872"/>
      <c r="T296" s="872"/>
      <c r="U296" s="872"/>
      <c r="V296" s="872"/>
      <c r="W296" s="873"/>
    </row>
    <row r="297" spans="1:23" ht="12.75">
      <c r="A297" s="871"/>
      <c r="B297" s="872"/>
      <c r="C297" s="872"/>
      <c r="D297" s="872"/>
      <c r="E297" s="872"/>
      <c r="F297" s="872"/>
      <c r="G297" s="872"/>
      <c r="H297" s="872"/>
      <c r="I297" s="872"/>
      <c r="J297" s="872"/>
      <c r="K297" s="872"/>
      <c r="L297" s="872"/>
      <c r="M297" s="872"/>
      <c r="N297" s="872"/>
      <c r="O297" s="872"/>
      <c r="P297" s="872"/>
      <c r="Q297" s="872"/>
      <c r="R297" s="872"/>
      <c r="S297" s="872"/>
      <c r="T297" s="872"/>
      <c r="U297" s="872"/>
      <c r="V297" s="872"/>
      <c r="W297" s="873"/>
    </row>
    <row r="298" spans="1:23" ht="12.75">
      <c r="A298" s="871"/>
      <c r="B298" s="872"/>
      <c r="C298" s="872"/>
      <c r="D298" s="872"/>
      <c r="E298" s="872"/>
      <c r="F298" s="872"/>
      <c r="G298" s="872"/>
      <c r="H298" s="872"/>
      <c r="I298" s="872"/>
      <c r="J298" s="872"/>
      <c r="K298" s="872"/>
      <c r="L298" s="872"/>
      <c r="M298" s="872"/>
      <c r="N298" s="872"/>
      <c r="O298" s="872"/>
      <c r="P298" s="872"/>
      <c r="Q298" s="872"/>
      <c r="R298" s="872"/>
      <c r="S298" s="872"/>
      <c r="T298" s="872"/>
      <c r="U298" s="872"/>
      <c r="V298" s="872"/>
      <c r="W298" s="873"/>
    </row>
    <row r="299" spans="1:23" ht="12.75">
      <c r="A299" s="874"/>
      <c r="B299" s="875"/>
      <c r="C299" s="875"/>
      <c r="D299" s="875"/>
      <c r="E299" s="875"/>
      <c r="F299" s="875"/>
      <c r="G299" s="875"/>
      <c r="H299" s="875"/>
      <c r="I299" s="875"/>
      <c r="J299" s="875"/>
      <c r="K299" s="875"/>
      <c r="L299" s="875"/>
      <c r="M299" s="875"/>
      <c r="N299" s="875"/>
      <c r="O299" s="875"/>
      <c r="P299" s="875"/>
      <c r="Q299" s="875"/>
      <c r="R299" s="875"/>
      <c r="S299" s="875"/>
      <c r="T299" s="875"/>
      <c r="U299" s="875"/>
      <c r="V299" s="875"/>
      <c r="W299" s="876"/>
    </row>
    <row r="300" spans="1:9" ht="12.75">
      <c r="A300" s="200"/>
      <c r="B300" s="200"/>
      <c r="C300" s="200"/>
      <c r="D300" s="200"/>
      <c r="E300" s="200"/>
      <c r="F300" s="200"/>
      <c r="G300" s="200"/>
      <c r="H300" s="200"/>
      <c r="I300" s="200"/>
    </row>
  </sheetData>
  <sheetProtection/>
  <mergeCells count="51">
    <mergeCell ref="S275:U276"/>
    <mergeCell ref="V275:X276"/>
    <mergeCell ref="D262:F264"/>
    <mergeCell ref="G262:I264"/>
    <mergeCell ref="J262:L264"/>
    <mergeCell ref="M262:O264"/>
    <mergeCell ref="P262:R264"/>
    <mergeCell ref="A275:C276"/>
    <mergeCell ref="D275:F276"/>
    <mergeCell ref="G275:I276"/>
    <mergeCell ref="J275:L276"/>
    <mergeCell ref="M275:O276"/>
    <mergeCell ref="S262:U264"/>
    <mergeCell ref="V262:X264"/>
    <mergeCell ref="A265:C266"/>
    <mergeCell ref="D265:F266"/>
    <mergeCell ref="G265:I266"/>
    <mergeCell ref="J265:L266"/>
    <mergeCell ref="M265:O266"/>
    <mergeCell ref="S265:U266"/>
    <mergeCell ref="V265:X266"/>
    <mergeCell ref="A262:C264"/>
    <mergeCell ref="A267:C268"/>
    <mergeCell ref="D267:F268"/>
    <mergeCell ref="G267:I268"/>
    <mergeCell ref="J267:L268"/>
    <mergeCell ref="M267:O268"/>
    <mergeCell ref="S267:U268"/>
    <mergeCell ref="A269:C270"/>
    <mergeCell ref="D269:F270"/>
    <mergeCell ref="G269:I270"/>
    <mergeCell ref="J269:L270"/>
    <mergeCell ref="M269:O270"/>
    <mergeCell ref="S269:U270"/>
    <mergeCell ref="D271:F272"/>
    <mergeCell ref="G271:I272"/>
    <mergeCell ref="J271:L272"/>
    <mergeCell ref="M271:O272"/>
    <mergeCell ref="S271:U272"/>
    <mergeCell ref="V267:X268"/>
    <mergeCell ref="V269:X270"/>
    <mergeCell ref="A288:W299"/>
    <mergeCell ref="V271:X272"/>
    <mergeCell ref="A273:C274"/>
    <mergeCell ref="D273:F274"/>
    <mergeCell ref="G273:I274"/>
    <mergeCell ref="J273:L274"/>
    <mergeCell ref="M273:O274"/>
    <mergeCell ref="S273:U274"/>
    <mergeCell ref="V273:X274"/>
    <mergeCell ref="A271:C272"/>
  </mergeCells>
  <printOptions/>
  <pageMargins left="0.25" right="0.41" top="0.6" bottom="0.81" header="0.34" footer="0.3"/>
  <pageSetup horizontalDpi="360" verticalDpi="360" orientation="landscape" paperSize="9" scale="90" r:id="rId1"/>
  <headerFooter alignWithMargins="0">
    <oddHeader>&amp;L&amp;F&amp;C&amp;A</oddHeader>
    <oddFooter>&amp;L&amp;D&amp;CPage &amp;P of &amp;N</oddFooter>
  </headerFooter>
  <rowBreaks count="4" manualBreakCount="4">
    <brk id="29" max="65535" man="1"/>
    <brk id="62" max="65535" man="1"/>
    <brk id="96" max="65535" man="1"/>
    <brk id="240" max="255" man="1"/>
  </rowBreaks>
</worksheet>
</file>

<file path=xl/worksheets/sheet4.xml><?xml version="1.0" encoding="utf-8"?>
<worksheet xmlns="http://schemas.openxmlformats.org/spreadsheetml/2006/main" xmlns:r="http://schemas.openxmlformats.org/officeDocument/2006/relationships">
  <dimension ref="A2:BA52"/>
  <sheetViews>
    <sheetView zoomScale="75" zoomScaleNormal="75" zoomScalePageLayoutView="0" workbookViewId="0" topLeftCell="A1">
      <selection activeCell="A67" sqref="A67"/>
    </sheetView>
  </sheetViews>
  <sheetFormatPr defaultColWidth="9.140625" defaultRowHeight="12.75"/>
  <cols>
    <col min="1" max="1" width="9.140625" style="0" customWidth="1"/>
    <col min="2" max="2" width="10.421875" style="0" customWidth="1"/>
    <col min="3" max="26" width="5.28125" style="0" customWidth="1"/>
    <col min="27" max="27" width="18.57421875" style="0" customWidth="1"/>
    <col min="28" max="28" width="9.140625" style="0" customWidth="1"/>
    <col min="29" max="29" width="10.421875" style="0" customWidth="1"/>
    <col min="30" max="53" width="5.28125" style="0" customWidth="1"/>
  </cols>
  <sheetData>
    <row r="1" ht="12" customHeight="1" thickBot="1"/>
    <row r="2" spans="1:53" s="303" customFormat="1" ht="17.25" customHeight="1" thickBot="1">
      <c r="A2" s="352">
        <v>1</v>
      </c>
      <c r="C2" s="895" t="s">
        <v>94</v>
      </c>
      <c r="D2" s="898"/>
      <c r="E2" s="898"/>
      <c r="F2" s="898"/>
      <c r="G2" s="898"/>
      <c r="H2" s="898"/>
      <c r="I2" s="898"/>
      <c r="J2" s="899"/>
      <c r="K2" s="895" t="s">
        <v>95</v>
      </c>
      <c r="L2" s="896"/>
      <c r="M2" s="896"/>
      <c r="N2" s="896"/>
      <c r="O2" s="896"/>
      <c r="P2" s="896"/>
      <c r="Q2" s="896"/>
      <c r="R2" s="897"/>
      <c r="S2" s="895" t="s">
        <v>96</v>
      </c>
      <c r="T2" s="896"/>
      <c r="U2" s="896"/>
      <c r="V2" s="896"/>
      <c r="W2" s="896"/>
      <c r="X2" s="896"/>
      <c r="Y2" s="896"/>
      <c r="Z2" s="897"/>
      <c r="AA2" s="380"/>
      <c r="AC2" s="353">
        <v>2</v>
      </c>
      <c r="AD2" s="895" t="s">
        <v>97</v>
      </c>
      <c r="AE2" s="896"/>
      <c r="AF2" s="896"/>
      <c r="AG2" s="896"/>
      <c r="AH2" s="896"/>
      <c r="AI2" s="896"/>
      <c r="AJ2" s="896"/>
      <c r="AK2" s="897"/>
      <c r="AL2" s="895" t="s">
        <v>71</v>
      </c>
      <c r="AM2" s="896"/>
      <c r="AN2" s="896"/>
      <c r="AO2" s="896"/>
      <c r="AP2" s="896"/>
      <c r="AQ2" s="896"/>
      <c r="AR2" s="896"/>
      <c r="AS2" s="897"/>
      <c r="AT2" s="895" t="s">
        <v>72</v>
      </c>
      <c r="AU2" s="896"/>
      <c r="AV2" s="896"/>
      <c r="AW2" s="896"/>
      <c r="AX2" s="896"/>
      <c r="AY2" s="896"/>
      <c r="AZ2" s="896"/>
      <c r="BA2" s="897"/>
    </row>
    <row r="3" spans="1:53" s="308" customFormat="1" ht="180" customHeight="1" thickBot="1">
      <c r="A3" s="382"/>
      <c r="B3" s="383"/>
      <c r="C3" s="304" t="s">
        <v>77</v>
      </c>
      <c r="D3" s="305" t="s">
        <v>78</v>
      </c>
      <c r="E3" s="305" t="s">
        <v>79</v>
      </c>
      <c r="F3" s="305" t="s">
        <v>80</v>
      </c>
      <c r="G3" s="354" t="s">
        <v>8</v>
      </c>
      <c r="H3" s="354" t="s">
        <v>81</v>
      </c>
      <c r="I3" s="355" t="s">
        <v>82</v>
      </c>
      <c r="J3" s="356" t="s">
        <v>83</v>
      </c>
      <c r="K3" s="306" t="s">
        <v>77</v>
      </c>
      <c r="L3" s="307" t="s">
        <v>78</v>
      </c>
      <c r="M3" s="307" t="s">
        <v>79</v>
      </c>
      <c r="N3" s="305" t="s">
        <v>80</v>
      </c>
      <c r="O3" s="354" t="s">
        <v>8</v>
      </c>
      <c r="P3" s="357" t="s">
        <v>81</v>
      </c>
      <c r="Q3" s="355" t="s">
        <v>82</v>
      </c>
      <c r="R3" s="356" t="s">
        <v>83</v>
      </c>
      <c r="S3" s="306" t="s">
        <v>77</v>
      </c>
      <c r="T3" s="307" t="s">
        <v>78</v>
      </c>
      <c r="U3" s="307" t="s">
        <v>79</v>
      </c>
      <c r="V3" s="305" t="s">
        <v>80</v>
      </c>
      <c r="W3" s="354" t="s">
        <v>8</v>
      </c>
      <c r="X3" s="357" t="s">
        <v>81</v>
      </c>
      <c r="Y3" s="355" t="s">
        <v>82</v>
      </c>
      <c r="Z3" s="356" t="s">
        <v>83</v>
      </c>
      <c r="AA3" s="381"/>
      <c r="AB3" s="382"/>
      <c r="AC3" s="383"/>
      <c r="AD3" s="306" t="s">
        <v>77</v>
      </c>
      <c r="AE3" s="307" t="s">
        <v>78</v>
      </c>
      <c r="AF3" s="307" t="s">
        <v>79</v>
      </c>
      <c r="AG3" s="305" t="s">
        <v>80</v>
      </c>
      <c r="AH3" s="354" t="s">
        <v>9</v>
      </c>
      <c r="AI3" s="357" t="s">
        <v>81</v>
      </c>
      <c r="AJ3" s="355" t="s">
        <v>82</v>
      </c>
      <c r="AK3" s="356" t="s">
        <v>83</v>
      </c>
      <c r="AL3" s="306" t="s">
        <v>77</v>
      </c>
      <c r="AM3" s="307" t="s">
        <v>78</v>
      </c>
      <c r="AN3" s="307" t="s">
        <v>79</v>
      </c>
      <c r="AO3" s="305" t="s">
        <v>80</v>
      </c>
      <c r="AP3" s="354" t="s">
        <v>9</v>
      </c>
      <c r="AQ3" s="357" t="s">
        <v>81</v>
      </c>
      <c r="AR3" s="355" t="s">
        <v>82</v>
      </c>
      <c r="AS3" s="356" t="s">
        <v>83</v>
      </c>
      <c r="AT3" s="306" t="s">
        <v>77</v>
      </c>
      <c r="AU3" s="307" t="s">
        <v>78</v>
      </c>
      <c r="AV3" s="307" t="s">
        <v>79</v>
      </c>
      <c r="AW3" s="305" t="s">
        <v>80</v>
      </c>
      <c r="AX3" s="354" t="s">
        <v>8</v>
      </c>
      <c r="AY3" s="355" t="s">
        <v>81</v>
      </c>
      <c r="AZ3" s="355" t="s">
        <v>82</v>
      </c>
      <c r="BA3" s="358" t="s">
        <v>83</v>
      </c>
    </row>
    <row r="4" spans="1:53" s="313" customFormat="1" ht="18" customHeight="1">
      <c r="A4" s="384" t="s">
        <v>84</v>
      </c>
      <c r="B4" s="385" t="s">
        <v>85</v>
      </c>
      <c r="C4" s="311"/>
      <c r="D4" s="312"/>
      <c r="E4" s="312"/>
      <c r="F4" s="312"/>
      <c r="G4" s="312"/>
      <c r="H4" s="312"/>
      <c r="I4" s="312"/>
      <c r="J4" s="359"/>
      <c r="K4" s="311"/>
      <c r="L4" s="312"/>
      <c r="M4" s="312"/>
      <c r="N4" s="312"/>
      <c r="O4" s="312"/>
      <c r="P4" s="360"/>
      <c r="Q4" s="312"/>
      <c r="R4" s="359"/>
      <c r="S4" s="311"/>
      <c r="T4" s="312"/>
      <c r="U4" s="312"/>
      <c r="V4" s="312"/>
      <c r="W4" s="312"/>
      <c r="X4" s="360"/>
      <c r="Y4" s="312"/>
      <c r="Z4" s="359"/>
      <c r="AA4" s="379"/>
      <c r="AB4" s="384" t="s">
        <v>84</v>
      </c>
      <c r="AC4" s="385" t="s">
        <v>85</v>
      </c>
      <c r="AD4" s="311"/>
      <c r="AE4" s="312"/>
      <c r="AF4" s="312"/>
      <c r="AG4" s="312"/>
      <c r="AH4" s="312"/>
      <c r="AI4" s="360"/>
      <c r="AJ4" s="312"/>
      <c r="AK4" s="359"/>
      <c r="AL4" s="311"/>
      <c r="AM4" s="312"/>
      <c r="AN4" s="312"/>
      <c r="AO4" s="312"/>
      <c r="AP4" s="312"/>
      <c r="AQ4" s="360"/>
      <c r="AR4" s="312"/>
      <c r="AS4" s="359"/>
      <c r="AT4" s="311"/>
      <c r="AU4" s="312"/>
      <c r="AV4" s="312"/>
      <c r="AW4" s="312"/>
      <c r="AX4" s="312"/>
      <c r="AY4" s="312"/>
      <c r="AZ4" s="312"/>
      <c r="BA4" s="361"/>
    </row>
    <row r="5" spans="1:53" s="313" customFormat="1" ht="18" customHeight="1">
      <c r="A5" s="309"/>
      <c r="B5" s="310" t="s">
        <v>86</v>
      </c>
      <c r="C5" s="311"/>
      <c r="D5" s="312"/>
      <c r="E5" s="312"/>
      <c r="F5" s="312"/>
      <c r="G5" s="312"/>
      <c r="H5" s="312"/>
      <c r="I5" s="312"/>
      <c r="J5" s="359"/>
      <c r="K5" s="311"/>
      <c r="L5" s="312"/>
      <c r="M5" s="312"/>
      <c r="N5" s="312"/>
      <c r="O5" s="312"/>
      <c r="P5" s="360"/>
      <c r="Q5" s="312"/>
      <c r="R5" s="359"/>
      <c r="S5" s="311"/>
      <c r="T5" s="312"/>
      <c r="U5" s="312"/>
      <c r="V5" s="312"/>
      <c r="W5" s="312"/>
      <c r="X5" s="360"/>
      <c r="Y5" s="312"/>
      <c r="Z5" s="359"/>
      <c r="AA5" s="379"/>
      <c r="AB5" s="309"/>
      <c r="AC5" s="310" t="s">
        <v>86</v>
      </c>
      <c r="AD5" s="311"/>
      <c r="AE5" s="312"/>
      <c r="AF5" s="312"/>
      <c r="AG5" s="312"/>
      <c r="AH5" s="312"/>
      <c r="AI5" s="360"/>
      <c r="AJ5" s="312"/>
      <c r="AK5" s="359"/>
      <c r="AL5" s="311"/>
      <c r="AM5" s="312"/>
      <c r="AN5" s="312"/>
      <c r="AO5" s="312"/>
      <c r="AP5" s="312"/>
      <c r="AQ5" s="360"/>
      <c r="AR5" s="312"/>
      <c r="AS5" s="359"/>
      <c r="AT5" s="311"/>
      <c r="AU5" s="312"/>
      <c r="AV5" s="312"/>
      <c r="AW5" s="312"/>
      <c r="AX5" s="312"/>
      <c r="AY5" s="312"/>
      <c r="AZ5" s="312"/>
      <c r="BA5" s="361"/>
    </row>
    <row r="6" spans="1:53" s="313" customFormat="1" ht="18" customHeight="1">
      <c r="A6" s="309"/>
      <c r="B6" s="310" t="s">
        <v>7</v>
      </c>
      <c r="C6" s="311"/>
      <c r="D6" s="312"/>
      <c r="E6" s="312"/>
      <c r="F6" s="312"/>
      <c r="G6" s="312"/>
      <c r="H6" s="312"/>
      <c r="I6" s="312"/>
      <c r="J6" s="359"/>
      <c r="K6" s="311"/>
      <c r="L6" s="312"/>
      <c r="M6" s="312"/>
      <c r="N6" s="312"/>
      <c r="O6" s="312"/>
      <c r="P6" s="360"/>
      <c r="Q6" s="312"/>
      <c r="R6" s="359"/>
      <c r="S6" s="311"/>
      <c r="T6" s="312"/>
      <c r="U6" s="312"/>
      <c r="V6" s="312"/>
      <c r="W6" s="312"/>
      <c r="X6" s="360"/>
      <c r="Y6" s="312"/>
      <c r="Z6" s="359"/>
      <c r="AA6" s="379"/>
      <c r="AB6" s="309"/>
      <c r="AC6" s="310" t="s">
        <v>7</v>
      </c>
      <c r="AD6" s="311"/>
      <c r="AE6" s="312"/>
      <c r="AF6" s="312"/>
      <c r="AG6" s="312"/>
      <c r="AH6" s="312"/>
      <c r="AI6" s="360"/>
      <c r="AJ6" s="312"/>
      <c r="AK6" s="359"/>
      <c r="AL6" s="311"/>
      <c r="AM6" s="312"/>
      <c r="AN6" s="312"/>
      <c r="AO6" s="312"/>
      <c r="AP6" s="312"/>
      <c r="AQ6" s="360"/>
      <c r="AR6" s="312"/>
      <c r="AS6" s="359"/>
      <c r="AT6" s="311"/>
      <c r="AU6" s="312"/>
      <c r="AV6" s="312"/>
      <c r="AW6" s="312"/>
      <c r="AX6" s="312"/>
      <c r="AY6" s="312"/>
      <c r="AZ6" s="312"/>
      <c r="BA6" s="361"/>
    </row>
    <row r="7" spans="1:53" s="313" customFormat="1" ht="18" customHeight="1">
      <c r="A7" s="309" t="s">
        <v>87</v>
      </c>
      <c r="B7" s="310" t="s">
        <v>85</v>
      </c>
      <c r="C7" s="311"/>
      <c r="D7" s="312"/>
      <c r="E7" s="312"/>
      <c r="F7" s="312"/>
      <c r="G7" s="312"/>
      <c r="H7" s="312"/>
      <c r="I7" s="312"/>
      <c r="J7" s="359"/>
      <c r="K7" s="311"/>
      <c r="L7" s="312"/>
      <c r="M7" s="312"/>
      <c r="N7" s="312"/>
      <c r="O7" s="312"/>
      <c r="P7" s="360"/>
      <c r="Q7" s="312"/>
      <c r="R7" s="359"/>
      <c r="S7" s="311"/>
      <c r="T7" s="312"/>
      <c r="U7" s="312"/>
      <c r="V7" s="312"/>
      <c r="W7" s="312"/>
      <c r="X7" s="360"/>
      <c r="Y7" s="312"/>
      <c r="Z7" s="359"/>
      <c r="AA7" s="379"/>
      <c r="AB7" s="309" t="s">
        <v>87</v>
      </c>
      <c r="AC7" s="310" t="s">
        <v>85</v>
      </c>
      <c r="AD7" s="311"/>
      <c r="AE7" s="312"/>
      <c r="AF7" s="312"/>
      <c r="AG7" s="312"/>
      <c r="AH7" s="312"/>
      <c r="AI7" s="360"/>
      <c r="AJ7" s="312"/>
      <c r="AK7" s="359"/>
      <c r="AL7" s="311"/>
      <c r="AM7" s="312"/>
      <c r="AN7" s="312"/>
      <c r="AO7" s="312"/>
      <c r="AP7" s="312"/>
      <c r="AQ7" s="360"/>
      <c r="AR7" s="312"/>
      <c r="AS7" s="359"/>
      <c r="AT7" s="311"/>
      <c r="AU7" s="312"/>
      <c r="AV7" s="312"/>
      <c r="AW7" s="312"/>
      <c r="AX7" s="312"/>
      <c r="AY7" s="312"/>
      <c r="AZ7" s="312"/>
      <c r="BA7" s="361"/>
    </row>
    <row r="8" spans="1:53" s="313" customFormat="1" ht="18" customHeight="1">
      <c r="A8" s="309"/>
      <c r="B8" s="310" t="s">
        <v>86</v>
      </c>
      <c r="C8" s="311"/>
      <c r="D8" s="312"/>
      <c r="E8" s="312"/>
      <c r="F8" s="312"/>
      <c r="G8" s="312"/>
      <c r="H8" s="312"/>
      <c r="I8" s="312"/>
      <c r="J8" s="359"/>
      <c r="K8" s="311"/>
      <c r="L8" s="312"/>
      <c r="M8" s="312"/>
      <c r="N8" s="312"/>
      <c r="O8" s="312"/>
      <c r="P8" s="360"/>
      <c r="Q8" s="312"/>
      <c r="R8" s="359"/>
      <c r="S8" s="311"/>
      <c r="T8" s="312"/>
      <c r="U8" s="312"/>
      <c r="V8" s="312"/>
      <c r="W8" s="312"/>
      <c r="X8" s="360"/>
      <c r="Y8" s="312"/>
      <c r="Z8" s="359"/>
      <c r="AA8" s="379"/>
      <c r="AB8" s="309"/>
      <c r="AC8" s="310" t="s">
        <v>86</v>
      </c>
      <c r="AD8" s="311"/>
      <c r="AE8" s="312"/>
      <c r="AF8" s="312"/>
      <c r="AG8" s="312"/>
      <c r="AH8" s="312"/>
      <c r="AI8" s="360"/>
      <c r="AJ8" s="312"/>
      <c r="AK8" s="359"/>
      <c r="AL8" s="311"/>
      <c r="AM8" s="312"/>
      <c r="AN8" s="312"/>
      <c r="AO8" s="312"/>
      <c r="AP8" s="312"/>
      <c r="AQ8" s="360"/>
      <c r="AR8" s="312"/>
      <c r="AS8" s="359"/>
      <c r="AT8" s="311"/>
      <c r="AU8" s="312"/>
      <c r="AV8" s="312"/>
      <c r="AW8" s="312"/>
      <c r="AX8" s="312"/>
      <c r="AY8" s="312"/>
      <c r="AZ8" s="312"/>
      <c r="BA8" s="361"/>
    </row>
    <row r="9" spans="1:53" s="313" customFormat="1" ht="18" customHeight="1">
      <c r="A9" s="309"/>
      <c r="B9" s="310" t="s">
        <v>7</v>
      </c>
      <c r="C9" s="311"/>
      <c r="D9" s="312"/>
      <c r="E9" s="312"/>
      <c r="F9" s="312"/>
      <c r="G9" s="312"/>
      <c r="H9" s="312"/>
      <c r="I9" s="312"/>
      <c r="J9" s="359"/>
      <c r="K9" s="311"/>
      <c r="L9" s="312"/>
      <c r="M9" s="312"/>
      <c r="N9" s="312"/>
      <c r="O9" s="312"/>
      <c r="P9" s="360"/>
      <c r="Q9" s="312"/>
      <c r="R9" s="359"/>
      <c r="S9" s="311"/>
      <c r="T9" s="312"/>
      <c r="U9" s="312"/>
      <c r="V9" s="312"/>
      <c r="W9" s="312"/>
      <c r="X9" s="360"/>
      <c r="Y9" s="312"/>
      <c r="Z9" s="359"/>
      <c r="AA9" s="379"/>
      <c r="AB9" s="309"/>
      <c r="AC9" s="310" t="s">
        <v>7</v>
      </c>
      <c r="AD9" s="311"/>
      <c r="AE9" s="312"/>
      <c r="AF9" s="312"/>
      <c r="AG9" s="312"/>
      <c r="AH9" s="312"/>
      <c r="AI9" s="360"/>
      <c r="AJ9" s="312"/>
      <c r="AK9" s="359"/>
      <c r="AL9" s="311"/>
      <c r="AM9" s="312"/>
      <c r="AN9" s="312"/>
      <c r="AO9" s="312"/>
      <c r="AP9" s="312"/>
      <c r="AQ9" s="360"/>
      <c r="AR9" s="312"/>
      <c r="AS9" s="359"/>
      <c r="AT9" s="311"/>
      <c r="AU9" s="312"/>
      <c r="AV9" s="312"/>
      <c r="AW9" s="312"/>
      <c r="AX9" s="312"/>
      <c r="AY9" s="312"/>
      <c r="AZ9" s="312"/>
      <c r="BA9" s="361"/>
    </row>
    <row r="10" spans="1:53" s="313" customFormat="1" ht="18" customHeight="1">
      <c r="A10" s="309" t="s">
        <v>88</v>
      </c>
      <c r="B10" s="310" t="s">
        <v>85</v>
      </c>
      <c r="C10" s="311"/>
      <c r="D10" s="312"/>
      <c r="E10" s="312"/>
      <c r="F10" s="312"/>
      <c r="G10" s="312"/>
      <c r="H10" s="312"/>
      <c r="I10" s="312"/>
      <c r="J10" s="359"/>
      <c r="K10" s="311"/>
      <c r="L10" s="312"/>
      <c r="M10" s="312"/>
      <c r="N10" s="312"/>
      <c r="O10" s="312"/>
      <c r="P10" s="360"/>
      <c r="Q10" s="312"/>
      <c r="R10" s="359"/>
      <c r="S10" s="311"/>
      <c r="T10" s="312"/>
      <c r="U10" s="312"/>
      <c r="V10" s="312"/>
      <c r="W10" s="312"/>
      <c r="X10" s="360"/>
      <c r="Y10" s="312"/>
      <c r="Z10" s="359"/>
      <c r="AA10" s="379"/>
      <c r="AB10" s="309" t="s">
        <v>88</v>
      </c>
      <c r="AC10" s="310" t="s">
        <v>85</v>
      </c>
      <c r="AD10" s="311"/>
      <c r="AE10" s="312"/>
      <c r="AF10" s="312"/>
      <c r="AG10" s="312"/>
      <c r="AH10" s="312"/>
      <c r="AI10" s="360"/>
      <c r="AJ10" s="312"/>
      <c r="AK10" s="359"/>
      <c r="AL10" s="311"/>
      <c r="AM10" s="312"/>
      <c r="AN10" s="312"/>
      <c r="AO10" s="312"/>
      <c r="AP10" s="312"/>
      <c r="AQ10" s="360"/>
      <c r="AR10" s="312"/>
      <c r="AS10" s="359"/>
      <c r="AT10" s="311"/>
      <c r="AU10" s="312"/>
      <c r="AV10" s="312"/>
      <c r="AW10" s="312"/>
      <c r="AX10" s="312"/>
      <c r="AY10" s="312"/>
      <c r="AZ10" s="312"/>
      <c r="BA10" s="361"/>
    </row>
    <row r="11" spans="1:53" s="313" customFormat="1" ht="18" customHeight="1">
      <c r="A11" s="309"/>
      <c r="B11" s="310" t="s">
        <v>86</v>
      </c>
      <c r="C11" s="311"/>
      <c r="D11" s="312"/>
      <c r="E11" s="312"/>
      <c r="F11" s="312"/>
      <c r="G11" s="312"/>
      <c r="H11" s="312"/>
      <c r="I11" s="312"/>
      <c r="J11" s="359"/>
      <c r="K11" s="311"/>
      <c r="L11" s="312"/>
      <c r="M11" s="312"/>
      <c r="N11" s="312"/>
      <c r="O11" s="312"/>
      <c r="P11" s="360"/>
      <c r="Q11" s="312"/>
      <c r="R11" s="359"/>
      <c r="S11" s="311"/>
      <c r="T11" s="312"/>
      <c r="U11" s="312"/>
      <c r="V11" s="312"/>
      <c r="W11" s="312"/>
      <c r="X11" s="360"/>
      <c r="Y11" s="312"/>
      <c r="Z11" s="359"/>
      <c r="AA11" s="379"/>
      <c r="AB11" s="309"/>
      <c r="AC11" s="310" t="s">
        <v>86</v>
      </c>
      <c r="AD11" s="311"/>
      <c r="AE11" s="312"/>
      <c r="AF11" s="312"/>
      <c r="AG11" s="312"/>
      <c r="AH11" s="312"/>
      <c r="AI11" s="360"/>
      <c r="AJ11" s="312"/>
      <c r="AK11" s="359"/>
      <c r="AL11" s="311"/>
      <c r="AM11" s="312"/>
      <c r="AN11" s="312"/>
      <c r="AO11" s="312"/>
      <c r="AP11" s="312"/>
      <c r="AQ11" s="360"/>
      <c r="AR11" s="312"/>
      <c r="AS11" s="359"/>
      <c r="AT11" s="311"/>
      <c r="AU11" s="312"/>
      <c r="AV11" s="312"/>
      <c r="AW11" s="312"/>
      <c r="AX11" s="312"/>
      <c r="AY11" s="312"/>
      <c r="AZ11" s="312"/>
      <c r="BA11" s="361"/>
    </row>
    <row r="12" spans="1:53" s="313" customFormat="1" ht="18" customHeight="1">
      <c r="A12" s="309"/>
      <c r="B12" s="310" t="s">
        <v>7</v>
      </c>
      <c r="C12" s="311"/>
      <c r="D12" s="312"/>
      <c r="E12" s="312"/>
      <c r="F12" s="312"/>
      <c r="G12" s="312"/>
      <c r="H12" s="312"/>
      <c r="I12" s="312"/>
      <c r="J12" s="359"/>
      <c r="K12" s="311"/>
      <c r="L12" s="312"/>
      <c r="M12" s="312"/>
      <c r="N12" s="312"/>
      <c r="O12" s="312"/>
      <c r="P12" s="360"/>
      <c r="Q12" s="312"/>
      <c r="R12" s="359"/>
      <c r="S12" s="311"/>
      <c r="T12" s="312"/>
      <c r="U12" s="312"/>
      <c r="V12" s="312"/>
      <c r="W12" s="312"/>
      <c r="X12" s="360"/>
      <c r="Y12" s="312"/>
      <c r="Z12" s="359"/>
      <c r="AA12" s="379"/>
      <c r="AB12" s="309"/>
      <c r="AC12" s="310" t="s">
        <v>7</v>
      </c>
      <c r="AD12" s="311"/>
      <c r="AE12" s="312"/>
      <c r="AF12" s="312"/>
      <c r="AG12" s="312"/>
      <c r="AH12" s="312"/>
      <c r="AI12" s="360"/>
      <c r="AJ12" s="312"/>
      <c r="AK12" s="359"/>
      <c r="AL12" s="311"/>
      <c r="AM12" s="312"/>
      <c r="AN12" s="312"/>
      <c r="AO12" s="312"/>
      <c r="AP12" s="312"/>
      <c r="AQ12" s="360"/>
      <c r="AR12" s="312"/>
      <c r="AS12" s="359"/>
      <c r="AT12" s="311"/>
      <c r="AU12" s="312"/>
      <c r="AV12" s="312"/>
      <c r="AW12" s="312"/>
      <c r="AX12" s="312"/>
      <c r="AY12" s="312"/>
      <c r="AZ12" s="312"/>
      <c r="BA12" s="361"/>
    </row>
    <row r="13" spans="1:53" s="313" customFormat="1" ht="18" customHeight="1">
      <c r="A13" s="309" t="s">
        <v>89</v>
      </c>
      <c r="B13" s="310" t="s">
        <v>85</v>
      </c>
      <c r="C13" s="311"/>
      <c r="D13" s="312"/>
      <c r="E13" s="312"/>
      <c r="F13" s="312"/>
      <c r="G13" s="312"/>
      <c r="H13" s="312"/>
      <c r="I13" s="312"/>
      <c r="J13" s="359"/>
      <c r="K13" s="311"/>
      <c r="L13" s="312"/>
      <c r="M13" s="312"/>
      <c r="N13" s="312"/>
      <c r="O13" s="312"/>
      <c r="P13" s="360"/>
      <c r="Q13" s="312"/>
      <c r="R13" s="359"/>
      <c r="S13" s="311"/>
      <c r="T13" s="312"/>
      <c r="U13" s="312"/>
      <c r="V13" s="312"/>
      <c r="W13" s="312"/>
      <c r="X13" s="360"/>
      <c r="Y13" s="312"/>
      <c r="Z13" s="359"/>
      <c r="AA13" s="379"/>
      <c r="AB13" s="309" t="s">
        <v>89</v>
      </c>
      <c r="AC13" s="310" t="s">
        <v>85</v>
      </c>
      <c r="AD13" s="311"/>
      <c r="AE13" s="312"/>
      <c r="AF13" s="312"/>
      <c r="AG13" s="312"/>
      <c r="AH13" s="312"/>
      <c r="AI13" s="360"/>
      <c r="AJ13" s="312"/>
      <c r="AK13" s="359"/>
      <c r="AL13" s="311"/>
      <c r="AM13" s="312"/>
      <c r="AN13" s="312"/>
      <c r="AO13" s="312"/>
      <c r="AP13" s="312"/>
      <c r="AQ13" s="360"/>
      <c r="AR13" s="312"/>
      <c r="AS13" s="359"/>
      <c r="AT13" s="311"/>
      <c r="AU13" s="312"/>
      <c r="AV13" s="312"/>
      <c r="AW13" s="312"/>
      <c r="AX13" s="312"/>
      <c r="AY13" s="312"/>
      <c r="AZ13" s="312"/>
      <c r="BA13" s="361"/>
    </row>
    <row r="14" spans="1:53" s="313" customFormat="1" ht="18" customHeight="1">
      <c r="A14" s="309"/>
      <c r="B14" s="310" t="s">
        <v>86</v>
      </c>
      <c r="C14" s="311"/>
      <c r="D14" s="312"/>
      <c r="E14" s="312"/>
      <c r="F14" s="312"/>
      <c r="G14" s="312"/>
      <c r="H14" s="312"/>
      <c r="I14" s="312"/>
      <c r="J14" s="359"/>
      <c r="K14" s="311"/>
      <c r="L14" s="312"/>
      <c r="M14" s="312"/>
      <c r="N14" s="312"/>
      <c r="O14" s="312"/>
      <c r="P14" s="360"/>
      <c r="Q14" s="312"/>
      <c r="R14" s="359"/>
      <c r="S14" s="311"/>
      <c r="T14" s="312"/>
      <c r="U14" s="312"/>
      <c r="V14" s="312"/>
      <c r="W14" s="312"/>
      <c r="X14" s="360"/>
      <c r="Y14" s="312"/>
      <c r="Z14" s="359"/>
      <c r="AA14" s="379"/>
      <c r="AB14" s="309"/>
      <c r="AC14" s="310" t="s">
        <v>86</v>
      </c>
      <c r="AD14" s="311"/>
      <c r="AE14" s="312"/>
      <c r="AF14" s="312"/>
      <c r="AG14" s="312"/>
      <c r="AH14" s="312"/>
      <c r="AI14" s="360"/>
      <c r="AJ14" s="312"/>
      <c r="AK14" s="359"/>
      <c r="AL14" s="311"/>
      <c r="AM14" s="312"/>
      <c r="AN14" s="312"/>
      <c r="AO14" s="312"/>
      <c r="AP14" s="312"/>
      <c r="AQ14" s="360"/>
      <c r="AR14" s="312"/>
      <c r="AS14" s="359"/>
      <c r="AT14" s="311"/>
      <c r="AU14" s="312"/>
      <c r="AV14" s="312"/>
      <c r="AW14" s="312"/>
      <c r="AX14" s="312"/>
      <c r="AY14" s="312"/>
      <c r="AZ14" s="312"/>
      <c r="BA14" s="361"/>
    </row>
    <row r="15" spans="1:53" s="313" customFormat="1" ht="18" customHeight="1">
      <c r="A15" s="309"/>
      <c r="B15" s="310" t="s">
        <v>7</v>
      </c>
      <c r="C15" s="311"/>
      <c r="D15" s="312"/>
      <c r="E15" s="312"/>
      <c r="F15" s="312"/>
      <c r="G15" s="312"/>
      <c r="H15" s="312"/>
      <c r="I15" s="312"/>
      <c r="J15" s="359"/>
      <c r="K15" s="311"/>
      <c r="L15" s="312"/>
      <c r="M15" s="312"/>
      <c r="N15" s="312"/>
      <c r="O15" s="312"/>
      <c r="P15" s="360"/>
      <c r="Q15" s="312"/>
      <c r="R15" s="359"/>
      <c r="S15" s="311"/>
      <c r="T15" s="312"/>
      <c r="U15" s="312"/>
      <c r="V15" s="312"/>
      <c r="W15" s="312"/>
      <c r="X15" s="360"/>
      <c r="Y15" s="312"/>
      <c r="Z15" s="359"/>
      <c r="AA15" s="379"/>
      <c r="AB15" s="309"/>
      <c r="AC15" s="310" t="s">
        <v>7</v>
      </c>
      <c r="AD15" s="311"/>
      <c r="AE15" s="312"/>
      <c r="AF15" s="312"/>
      <c r="AG15" s="312"/>
      <c r="AH15" s="312"/>
      <c r="AI15" s="360"/>
      <c r="AJ15" s="312"/>
      <c r="AK15" s="359"/>
      <c r="AL15" s="311"/>
      <c r="AM15" s="312"/>
      <c r="AN15" s="312"/>
      <c r="AO15" s="312"/>
      <c r="AP15" s="312"/>
      <c r="AQ15" s="360"/>
      <c r="AR15" s="312"/>
      <c r="AS15" s="359"/>
      <c r="AT15" s="311"/>
      <c r="AU15" s="312"/>
      <c r="AV15" s="312"/>
      <c r="AW15" s="312"/>
      <c r="AX15" s="312"/>
      <c r="AY15" s="312"/>
      <c r="AZ15" s="312"/>
      <c r="BA15" s="361"/>
    </row>
    <row r="16" spans="1:53" s="313" customFormat="1" ht="18" customHeight="1">
      <c r="A16" s="309" t="s">
        <v>90</v>
      </c>
      <c r="B16" s="310" t="s">
        <v>85</v>
      </c>
      <c r="C16" s="311"/>
      <c r="D16" s="312"/>
      <c r="E16" s="312"/>
      <c r="F16" s="312"/>
      <c r="G16" s="312"/>
      <c r="H16" s="312"/>
      <c r="I16" s="312"/>
      <c r="J16" s="359"/>
      <c r="K16" s="311"/>
      <c r="L16" s="312"/>
      <c r="M16" s="312"/>
      <c r="N16" s="312"/>
      <c r="O16" s="312"/>
      <c r="P16" s="360"/>
      <c r="Q16" s="312"/>
      <c r="R16" s="359"/>
      <c r="S16" s="311"/>
      <c r="T16" s="312"/>
      <c r="U16" s="312"/>
      <c r="V16" s="312"/>
      <c r="W16" s="312"/>
      <c r="X16" s="360"/>
      <c r="Y16" s="312"/>
      <c r="Z16" s="359"/>
      <c r="AA16" s="379"/>
      <c r="AB16" s="309" t="s">
        <v>90</v>
      </c>
      <c r="AC16" s="310" t="s">
        <v>85</v>
      </c>
      <c r="AD16" s="311"/>
      <c r="AE16" s="312"/>
      <c r="AF16" s="312"/>
      <c r="AG16" s="312"/>
      <c r="AH16" s="312"/>
      <c r="AI16" s="360"/>
      <c r="AJ16" s="312"/>
      <c r="AK16" s="359"/>
      <c r="AL16" s="311"/>
      <c r="AM16" s="312"/>
      <c r="AN16" s="312"/>
      <c r="AO16" s="312"/>
      <c r="AP16" s="312"/>
      <c r="AQ16" s="360"/>
      <c r="AR16" s="312"/>
      <c r="AS16" s="359"/>
      <c r="AT16" s="311"/>
      <c r="AU16" s="312"/>
      <c r="AV16" s="312"/>
      <c r="AW16" s="312"/>
      <c r="AX16" s="312"/>
      <c r="AY16" s="312"/>
      <c r="AZ16" s="312"/>
      <c r="BA16" s="361"/>
    </row>
    <row r="17" spans="1:53" s="313" customFormat="1" ht="18" customHeight="1">
      <c r="A17" s="309"/>
      <c r="B17" s="310" t="s">
        <v>86</v>
      </c>
      <c r="C17" s="311"/>
      <c r="D17" s="312"/>
      <c r="E17" s="312"/>
      <c r="F17" s="312"/>
      <c r="G17" s="312"/>
      <c r="H17" s="312"/>
      <c r="I17" s="312"/>
      <c r="J17" s="359"/>
      <c r="K17" s="311"/>
      <c r="L17" s="312"/>
      <c r="M17" s="312"/>
      <c r="N17" s="312"/>
      <c r="O17" s="312"/>
      <c r="P17" s="360"/>
      <c r="Q17" s="312"/>
      <c r="R17" s="359"/>
      <c r="S17" s="311"/>
      <c r="T17" s="312"/>
      <c r="U17" s="312"/>
      <c r="V17" s="312"/>
      <c r="W17" s="312"/>
      <c r="X17" s="360"/>
      <c r="Y17" s="312"/>
      <c r="Z17" s="359"/>
      <c r="AA17" s="379"/>
      <c r="AB17" s="309"/>
      <c r="AC17" s="310" t="s">
        <v>86</v>
      </c>
      <c r="AD17" s="311"/>
      <c r="AE17" s="312"/>
      <c r="AF17" s="312"/>
      <c r="AG17" s="312"/>
      <c r="AH17" s="312"/>
      <c r="AI17" s="360"/>
      <c r="AJ17" s="312"/>
      <c r="AK17" s="359"/>
      <c r="AL17" s="311"/>
      <c r="AM17" s="312"/>
      <c r="AN17" s="312"/>
      <c r="AO17" s="312"/>
      <c r="AP17" s="312"/>
      <c r="AQ17" s="360"/>
      <c r="AR17" s="312"/>
      <c r="AS17" s="359"/>
      <c r="AT17" s="311"/>
      <c r="AU17" s="312"/>
      <c r="AV17" s="312"/>
      <c r="AW17" s="312"/>
      <c r="AX17" s="312"/>
      <c r="AY17" s="312"/>
      <c r="AZ17" s="312"/>
      <c r="BA17" s="361"/>
    </row>
    <row r="18" spans="1:53" s="313" customFormat="1" ht="18" customHeight="1">
      <c r="A18" s="309"/>
      <c r="B18" s="310" t="s">
        <v>7</v>
      </c>
      <c r="C18" s="311"/>
      <c r="D18" s="312"/>
      <c r="E18" s="312"/>
      <c r="F18" s="312"/>
      <c r="G18" s="312"/>
      <c r="H18" s="312"/>
      <c r="I18" s="312"/>
      <c r="J18" s="359"/>
      <c r="K18" s="311"/>
      <c r="L18" s="312"/>
      <c r="M18" s="312"/>
      <c r="N18" s="312"/>
      <c r="O18" s="312"/>
      <c r="P18" s="360"/>
      <c r="Q18" s="312"/>
      <c r="R18" s="359"/>
      <c r="S18" s="311"/>
      <c r="T18" s="312"/>
      <c r="U18" s="312"/>
      <c r="V18" s="312"/>
      <c r="W18" s="312"/>
      <c r="X18" s="360"/>
      <c r="Y18" s="312"/>
      <c r="Z18" s="359"/>
      <c r="AA18" s="379"/>
      <c r="AB18" s="309"/>
      <c r="AC18" s="310" t="s">
        <v>7</v>
      </c>
      <c r="AD18" s="311"/>
      <c r="AE18" s="312"/>
      <c r="AF18" s="312"/>
      <c r="AG18" s="312"/>
      <c r="AH18" s="312"/>
      <c r="AI18" s="360"/>
      <c r="AJ18" s="312"/>
      <c r="AK18" s="359"/>
      <c r="AL18" s="311"/>
      <c r="AM18" s="312"/>
      <c r="AN18" s="312"/>
      <c r="AO18" s="312"/>
      <c r="AP18" s="312"/>
      <c r="AQ18" s="360"/>
      <c r="AR18" s="312"/>
      <c r="AS18" s="359"/>
      <c r="AT18" s="311"/>
      <c r="AU18" s="312"/>
      <c r="AV18" s="312"/>
      <c r="AW18" s="312"/>
      <c r="AX18" s="312"/>
      <c r="AY18" s="312"/>
      <c r="AZ18" s="312"/>
      <c r="BA18" s="361"/>
    </row>
    <row r="19" spans="1:53" s="313" customFormat="1" ht="18" customHeight="1">
      <c r="A19" s="309" t="s">
        <v>91</v>
      </c>
      <c r="B19" s="310" t="s">
        <v>85</v>
      </c>
      <c r="C19" s="311"/>
      <c r="D19" s="312"/>
      <c r="E19" s="312"/>
      <c r="F19" s="312"/>
      <c r="G19" s="312"/>
      <c r="H19" s="312"/>
      <c r="I19" s="312"/>
      <c r="J19" s="359"/>
      <c r="K19" s="311"/>
      <c r="L19" s="312"/>
      <c r="M19" s="312"/>
      <c r="N19" s="312"/>
      <c r="O19" s="312"/>
      <c r="P19" s="360"/>
      <c r="Q19" s="312"/>
      <c r="R19" s="359"/>
      <c r="S19" s="311"/>
      <c r="T19" s="312"/>
      <c r="U19" s="312"/>
      <c r="V19" s="312"/>
      <c r="W19" s="312"/>
      <c r="X19" s="360"/>
      <c r="Y19" s="312"/>
      <c r="Z19" s="359"/>
      <c r="AA19" s="379"/>
      <c r="AB19" s="309" t="s">
        <v>91</v>
      </c>
      <c r="AC19" s="310" t="s">
        <v>85</v>
      </c>
      <c r="AD19" s="311"/>
      <c r="AE19" s="312"/>
      <c r="AF19" s="312"/>
      <c r="AG19" s="312"/>
      <c r="AH19" s="312"/>
      <c r="AI19" s="360"/>
      <c r="AJ19" s="312"/>
      <c r="AK19" s="359"/>
      <c r="AL19" s="311"/>
      <c r="AM19" s="312"/>
      <c r="AN19" s="312"/>
      <c r="AO19" s="312"/>
      <c r="AP19" s="312"/>
      <c r="AQ19" s="360"/>
      <c r="AR19" s="312"/>
      <c r="AS19" s="359"/>
      <c r="AT19" s="311"/>
      <c r="AU19" s="312"/>
      <c r="AV19" s="312"/>
      <c r="AW19" s="312"/>
      <c r="AX19" s="312"/>
      <c r="AY19" s="312"/>
      <c r="AZ19" s="312"/>
      <c r="BA19" s="361"/>
    </row>
    <row r="20" spans="1:53" s="313" customFormat="1" ht="18" customHeight="1">
      <c r="A20" s="327"/>
      <c r="B20" s="310" t="s">
        <v>86</v>
      </c>
      <c r="C20" s="328"/>
      <c r="D20" s="329"/>
      <c r="E20" s="329"/>
      <c r="F20" s="329"/>
      <c r="G20" s="329"/>
      <c r="H20" s="329"/>
      <c r="I20" s="329"/>
      <c r="J20" s="362"/>
      <c r="K20" s="328"/>
      <c r="L20" s="329"/>
      <c r="M20" s="329"/>
      <c r="N20" s="329"/>
      <c r="O20" s="329"/>
      <c r="P20" s="363"/>
      <c r="Q20" s="329"/>
      <c r="R20" s="362"/>
      <c r="S20" s="328"/>
      <c r="T20" s="329"/>
      <c r="U20" s="329"/>
      <c r="V20" s="329"/>
      <c r="W20" s="329"/>
      <c r="X20" s="363"/>
      <c r="Y20" s="329"/>
      <c r="Z20" s="362"/>
      <c r="AA20" s="379"/>
      <c r="AB20" s="327"/>
      <c r="AC20" s="310" t="s">
        <v>86</v>
      </c>
      <c r="AD20" s="328"/>
      <c r="AE20" s="329"/>
      <c r="AF20" s="329"/>
      <c r="AG20" s="329"/>
      <c r="AH20" s="329"/>
      <c r="AI20" s="363"/>
      <c r="AJ20" s="329"/>
      <c r="AK20" s="362"/>
      <c r="AL20" s="328"/>
      <c r="AM20" s="329"/>
      <c r="AN20" s="329"/>
      <c r="AO20" s="329"/>
      <c r="AP20" s="329"/>
      <c r="AQ20" s="363"/>
      <c r="AR20" s="329"/>
      <c r="AS20" s="362"/>
      <c r="AT20" s="328"/>
      <c r="AU20" s="329"/>
      <c r="AV20" s="329"/>
      <c r="AW20" s="329"/>
      <c r="AX20" s="329"/>
      <c r="AY20" s="329"/>
      <c r="AZ20" s="329"/>
      <c r="BA20" s="361"/>
    </row>
    <row r="21" spans="1:53" s="313" customFormat="1" ht="18" customHeight="1">
      <c r="A21" s="309"/>
      <c r="B21" s="310" t="s">
        <v>7</v>
      </c>
      <c r="C21" s="311"/>
      <c r="D21" s="312"/>
      <c r="E21" s="312"/>
      <c r="F21" s="312"/>
      <c r="G21" s="312"/>
      <c r="H21" s="312"/>
      <c r="I21" s="312"/>
      <c r="J21" s="359"/>
      <c r="K21" s="311"/>
      <c r="L21" s="312"/>
      <c r="M21" s="312"/>
      <c r="N21" s="312"/>
      <c r="O21" s="312"/>
      <c r="P21" s="360"/>
      <c r="Q21" s="312"/>
      <c r="R21" s="359"/>
      <c r="S21" s="311"/>
      <c r="T21" s="312"/>
      <c r="U21" s="312"/>
      <c r="V21" s="312"/>
      <c r="W21" s="312"/>
      <c r="X21" s="360"/>
      <c r="Y21" s="312"/>
      <c r="Z21" s="359"/>
      <c r="AA21" s="379"/>
      <c r="AB21" s="309"/>
      <c r="AC21" s="310" t="s">
        <v>7</v>
      </c>
      <c r="AD21" s="311"/>
      <c r="AE21" s="312"/>
      <c r="AF21" s="312"/>
      <c r="AG21" s="312"/>
      <c r="AH21" s="312"/>
      <c r="AI21" s="360"/>
      <c r="AJ21" s="312"/>
      <c r="AK21" s="359"/>
      <c r="AL21" s="311"/>
      <c r="AM21" s="312"/>
      <c r="AN21" s="312"/>
      <c r="AO21" s="312"/>
      <c r="AP21" s="312"/>
      <c r="AQ21" s="360"/>
      <c r="AR21" s="312"/>
      <c r="AS21" s="359"/>
      <c r="AT21" s="311"/>
      <c r="AU21" s="312"/>
      <c r="AV21" s="312"/>
      <c r="AW21" s="312"/>
      <c r="AX21" s="312"/>
      <c r="AY21" s="312"/>
      <c r="AZ21" s="312"/>
      <c r="BA21" s="361"/>
    </row>
    <row r="22" spans="1:53" s="313" customFormat="1" ht="18" customHeight="1">
      <c r="A22" s="330" t="s">
        <v>63</v>
      </c>
      <c r="B22" s="310" t="s">
        <v>85</v>
      </c>
      <c r="C22" s="328"/>
      <c r="D22" s="329"/>
      <c r="E22" s="329"/>
      <c r="F22" s="329"/>
      <c r="G22" s="329"/>
      <c r="H22" s="329"/>
      <c r="I22" s="329"/>
      <c r="J22" s="362"/>
      <c r="K22" s="328"/>
      <c r="L22" s="329"/>
      <c r="M22" s="329"/>
      <c r="N22" s="329"/>
      <c r="O22" s="329"/>
      <c r="P22" s="363"/>
      <c r="Q22" s="329"/>
      <c r="R22" s="362"/>
      <c r="S22" s="328"/>
      <c r="T22" s="329"/>
      <c r="U22" s="329"/>
      <c r="V22" s="329"/>
      <c r="W22" s="329"/>
      <c r="X22" s="363"/>
      <c r="Y22" s="329"/>
      <c r="Z22" s="362"/>
      <c r="AA22" s="379"/>
      <c r="AB22" s="330" t="s">
        <v>63</v>
      </c>
      <c r="AC22" s="310" t="s">
        <v>85</v>
      </c>
      <c r="AD22" s="328"/>
      <c r="AE22" s="329"/>
      <c r="AF22" s="329"/>
      <c r="AG22" s="329"/>
      <c r="AH22" s="329"/>
      <c r="AI22" s="363"/>
      <c r="AJ22" s="329"/>
      <c r="AK22" s="362"/>
      <c r="AL22" s="328"/>
      <c r="AM22" s="329"/>
      <c r="AN22" s="329"/>
      <c r="AO22" s="329"/>
      <c r="AP22" s="329"/>
      <c r="AQ22" s="363"/>
      <c r="AR22" s="329"/>
      <c r="AS22" s="362"/>
      <c r="AT22" s="328"/>
      <c r="AU22" s="329"/>
      <c r="AV22" s="329"/>
      <c r="AW22" s="329"/>
      <c r="AX22" s="329"/>
      <c r="AY22" s="329"/>
      <c r="AZ22" s="329"/>
      <c r="BA22" s="361"/>
    </row>
    <row r="23" spans="1:53" s="313" customFormat="1" ht="18" customHeight="1">
      <c r="A23" s="309"/>
      <c r="B23" s="310" t="s">
        <v>86</v>
      </c>
      <c r="C23" s="311"/>
      <c r="D23" s="312"/>
      <c r="E23" s="312"/>
      <c r="F23" s="312"/>
      <c r="G23" s="312"/>
      <c r="H23" s="312"/>
      <c r="I23" s="312"/>
      <c r="J23" s="359"/>
      <c r="K23" s="311"/>
      <c r="L23" s="312"/>
      <c r="M23" s="312"/>
      <c r="N23" s="312"/>
      <c r="O23" s="312"/>
      <c r="P23" s="360"/>
      <c r="Q23" s="312"/>
      <c r="R23" s="359"/>
      <c r="S23" s="311"/>
      <c r="T23" s="312"/>
      <c r="U23" s="312"/>
      <c r="V23" s="312"/>
      <c r="W23" s="312"/>
      <c r="X23" s="360"/>
      <c r="Y23" s="312"/>
      <c r="Z23" s="359"/>
      <c r="AA23" s="379"/>
      <c r="AB23" s="309"/>
      <c r="AC23" s="310" t="s">
        <v>86</v>
      </c>
      <c r="AD23" s="311"/>
      <c r="AE23" s="312"/>
      <c r="AF23" s="312"/>
      <c r="AG23" s="312"/>
      <c r="AH23" s="312"/>
      <c r="AI23" s="360"/>
      <c r="AJ23" s="312"/>
      <c r="AK23" s="359"/>
      <c r="AL23" s="311"/>
      <c r="AM23" s="312"/>
      <c r="AN23" s="312"/>
      <c r="AO23" s="312"/>
      <c r="AP23" s="312"/>
      <c r="AQ23" s="360"/>
      <c r="AR23" s="312"/>
      <c r="AS23" s="359"/>
      <c r="AT23" s="311"/>
      <c r="AU23" s="312"/>
      <c r="AV23" s="312"/>
      <c r="AW23" s="312"/>
      <c r="AX23" s="312"/>
      <c r="AY23" s="312"/>
      <c r="AZ23" s="312"/>
      <c r="BA23" s="361"/>
    </row>
    <row r="24" spans="1:53" s="313" customFormat="1" ht="18" customHeight="1" thickBot="1">
      <c r="A24" s="314"/>
      <c r="B24" s="315" t="s">
        <v>7</v>
      </c>
      <c r="C24" s="316"/>
      <c r="D24" s="317"/>
      <c r="E24" s="317"/>
      <c r="F24" s="317"/>
      <c r="G24" s="317"/>
      <c r="H24" s="317"/>
      <c r="I24" s="317"/>
      <c r="J24" s="364"/>
      <c r="K24" s="316"/>
      <c r="L24" s="317"/>
      <c r="M24" s="317"/>
      <c r="N24" s="317"/>
      <c r="O24" s="317"/>
      <c r="P24" s="365"/>
      <c r="Q24" s="317"/>
      <c r="R24" s="364"/>
      <c r="S24" s="316"/>
      <c r="T24" s="317"/>
      <c r="U24" s="317"/>
      <c r="V24" s="317"/>
      <c r="W24" s="317"/>
      <c r="X24" s="365"/>
      <c r="Y24" s="317"/>
      <c r="Z24" s="364"/>
      <c r="AA24" s="379"/>
      <c r="AB24" s="314"/>
      <c r="AC24" s="315" t="s">
        <v>7</v>
      </c>
      <c r="AD24" s="316"/>
      <c r="AE24" s="317"/>
      <c r="AF24" s="317"/>
      <c r="AG24" s="317"/>
      <c r="AH24" s="317"/>
      <c r="AI24" s="365"/>
      <c r="AJ24" s="317"/>
      <c r="AK24" s="364"/>
      <c r="AL24" s="316"/>
      <c r="AM24" s="317"/>
      <c r="AN24" s="317"/>
      <c r="AO24" s="317"/>
      <c r="AP24" s="317"/>
      <c r="AQ24" s="365"/>
      <c r="AR24" s="317"/>
      <c r="AS24" s="364"/>
      <c r="AT24" s="316"/>
      <c r="AU24" s="317"/>
      <c r="AV24" s="317"/>
      <c r="AW24" s="317"/>
      <c r="AX24" s="317"/>
      <c r="AY24" s="317"/>
      <c r="AZ24" s="317"/>
      <c r="BA24" s="366"/>
    </row>
    <row r="25" spans="1:53" s="322" customFormat="1" ht="18" customHeight="1" thickBot="1">
      <c r="A25" s="318" t="s">
        <v>4</v>
      </c>
      <c r="B25" s="319"/>
      <c r="C25" s="320">
        <f>SUM(C4:C23)</f>
        <v>0</v>
      </c>
      <c r="D25" s="321">
        <f aca="true" t="shared" si="0" ref="D25:AZ25">SUM(D4:D23)</f>
        <v>0</v>
      </c>
      <c r="E25" s="321">
        <f t="shared" si="0"/>
        <v>0</v>
      </c>
      <c r="F25" s="321">
        <f t="shared" si="0"/>
        <v>0</v>
      </c>
      <c r="G25" s="321">
        <f t="shared" si="0"/>
        <v>0</v>
      </c>
      <c r="H25" s="321">
        <f t="shared" si="0"/>
        <v>0</v>
      </c>
      <c r="I25" s="321">
        <f t="shared" si="0"/>
        <v>0</v>
      </c>
      <c r="J25" s="367">
        <f t="shared" si="0"/>
        <v>0</v>
      </c>
      <c r="K25" s="320">
        <f t="shared" si="0"/>
        <v>0</v>
      </c>
      <c r="L25" s="321">
        <f t="shared" si="0"/>
        <v>0</v>
      </c>
      <c r="M25" s="321">
        <f t="shared" si="0"/>
        <v>0</v>
      </c>
      <c r="N25" s="321">
        <f t="shared" si="0"/>
        <v>0</v>
      </c>
      <c r="O25" s="321">
        <f t="shared" si="0"/>
        <v>0</v>
      </c>
      <c r="P25" s="368">
        <f t="shared" si="0"/>
        <v>0</v>
      </c>
      <c r="Q25" s="321">
        <f t="shared" si="0"/>
        <v>0</v>
      </c>
      <c r="R25" s="367">
        <f t="shared" si="0"/>
        <v>0</v>
      </c>
      <c r="S25" s="320">
        <f t="shared" si="0"/>
        <v>0</v>
      </c>
      <c r="T25" s="321">
        <f t="shared" si="0"/>
        <v>0</v>
      </c>
      <c r="U25" s="321">
        <f t="shared" si="0"/>
        <v>0</v>
      </c>
      <c r="V25" s="321">
        <f t="shared" si="0"/>
        <v>0</v>
      </c>
      <c r="W25" s="321">
        <f t="shared" si="0"/>
        <v>0</v>
      </c>
      <c r="X25" s="368">
        <f t="shared" si="0"/>
        <v>0</v>
      </c>
      <c r="Y25" s="321">
        <f t="shared" si="0"/>
        <v>0</v>
      </c>
      <c r="Z25" s="367">
        <f t="shared" si="0"/>
        <v>0</v>
      </c>
      <c r="AA25" s="372"/>
      <c r="AB25" s="318" t="s">
        <v>4</v>
      </c>
      <c r="AC25" s="319"/>
      <c r="AD25" s="320">
        <f t="shared" si="0"/>
        <v>0</v>
      </c>
      <c r="AE25" s="321">
        <f t="shared" si="0"/>
        <v>0</v>
      </c>
      <c r="AF25" s="321">
        <f t="shared" si="0"/>
        <v>0</v>
      </c>
      <c r="AG25" s="321">
        <f t="shared" si="0"/>
        <v>0</v>
      </c>
      <c r="AH25" s="321">
        <f t="shared" si="0"/>
        <v>0</v>
      </c>
      <c r="AI25" s="368">
        <f t="shared" si="0"/>
        <v>0</v>
      </c>
      <c r="AJ25" s="321">
        <f t="shared" si="0"/>
        <v>0</v>
      </c>
      <c r="AK25" s="367">
        <f t="shared" si="0"/>
        <v>0</v>
      </c>
      <c r="AL25" s="320">
        <f t="shared" si="0"/>
        <v>0</v>
      </c>
      <c r="AM25" s="321">
        <f t="shared" si="0"/>
        <v>0</v>
      </c>
      <c r="AN25" s="321">
        <f t="shared" si="0"/>
        <v>0</v>
      </c>
      <c r="AO25" s="321">
        <f t="shared" si="0"/>
        <v>0</v>
      </c>
      <c r="AP25" s="321">
        <f t="shared" si="0"/>
        <v>0</v>
      </c>
      <c r="AQ25" s="368">
        <f t="shared" si="0"/>
        <v>0</v>
      </c>
      <c r="AR25" s="321">
        <f t="shared" si="0"/>
        <v>0</v>
      </c>
      <c r="AS25" s="367">
        <f t="shared" si="0"/>
        <v>0</v>
      </c>
      <c r="AT25" s="320">
        <f t="shared" si="0"/>
        <v>0</v>
      </c>
      <c r="AU25" s="321">
        <f t="shared" si="0"/>
        <v>0</v>
      </c>
      <c r="AV25" s="321">
        <f t="shared" si="0"/>
        <v>0</v>
      </c>
      <c r="AW25" s="321">
        <f t="shared" si="0"/>
        <v>0</v>
      </c>
      <c r="AX25" s="321">
        <f t="shared" si="0"/>
        <v>0</v>
      </c>
      <c r="AY25" s="321">
        <f t="shared" si="0"/>
        <v>0</v>
      </c>
      <c r="AZ25" s="321">
        <f t="shared" si="0"/>
        <v>0</v>
      </c>
      <c r="BA25" s="369">
        <f>SUM(BA4:BA23)</f>
        <v>0</v>
      </c>
    </row>
    <row r="26" spans="1:53" s="322" customFormat="1" ht="18" customHeight="1">
      <c r="A26" s="370"/>
      <c r="B26" s="371"/>
      <c r="C26" s="372"/>
      <c r="D26" s="372"/>
      <c r="E26" s="372"/>
      <c r="F26" s="372"/>
      <c r="G26" s="372"/>
      <c r="H26" s="372"/>
      <c r="I26" s="372"/>
      <c r="J26" s="372"/>
      <c r="K26" s="372"/>
      <c r="L26" s="372"/>
      <c r="M26" s="372"/>
      <c r="N26" s="372"/>
      <c r="O26" s="372"/>
      <c r="P26" s="372"/>
      <c r="Q26" s="372"/>
      <c r="R26" s="372"/>
      <c r="S26" s="372"/>
      <c r="T26" s="372"/>
      <c r="U26" s="372"/>
      <c r="V26" s="372"/>
      <c r="W26" s="372"/>
      <c r="X26" s="372"/>
      <c r="Y26" s="372"/>
      <c r="Z26" s="372"/>
      <c r="AA26" s="372"/>
      <c r="AB26" s="370"/>
      <c r="AC26" s="371"/>
      <c r="AD26" s="372"/>
      <c r="AE26" s="372"/>
      <c r="AF26" s="372"/>
      <c r="AG26" s="372"/>
      <c r="AH26" s="372"/>
      <c r="AI26" s="372"/>
      <c r="AJ26" s="372"/>
      <c r="AK26" s="372"/>
      <c r="AL26" s="372"/>
      <c r="AM26" s="372"/>
      <c r="AN26" s="372"/>
      <c r="AO26" s="372"/>
      <c r="AP26" s="372"/>
      <c r="AQ26" s="372"/>
      <c r="AR26" s="372"/>
      <c r="AS26" s="372"/>
      <c r="AT26" s="372"/>
      <c r="AU26" s="372"/>
      <c r="AV26" s="372"/>
      <c r="AW26" s="372"/>
      <c r="AX26" s="372"/>
      <c r="AY26" s="372"/>
      <c r="AZ26" s="372"/>
      <c r="BA26" s="373"/>
    </row>
    <row r="27" spans="16:52" ht="13.5" thickBot="1">
      <c r="P27" s="374"/>
      <c r="Q27" s="374"/>
      <c r="X27" s="302"/>
      <c r="Y27" s="302"/>
      <c r="AA27" s="302"/>
      <c r="AI27" s="302"/>
      <c r="AJ27" s="302"/>
      <c r="AQ27" s="302"/>
      <c r="AR27" s="302"/>
      <c r="AZ27" s="374"/>
    </row>
    <row r="28" spans="1:53" s="303" customFormat="1" ht="17.25" customHeight="1" thickBot="1">
      <c r="A28" s="303">
        <v>3</v>
      </c>
      <c r="C28" s="895" t="s">
        <v>73</v>
      </c>
      <c r="D28" s="896"/>
      <c r="E28" s="896"/>
      <c r="F28" s="896"/>
      <c r="G28" s="896"/>
      <c r="H28" s="896"/>
      <c r="I28" s="896"/>
      <c r="J28" s="897"/>
      <c r="K28" s="895" t="s">
        <v>74</v>
      </c>
      <c r="L28" s="896"/>
      <c r="M28" s="896"/>
      <c r="N28" s="896"/>
      <c r="O28" s="896"/>
      <c r="P28" s="896"/>
      <c r="Q28" s="896"/>
      <c r="R28" s="897"/>
      <c r="S28" s="895" t="s">
        <v>75</v>
      </c>
      <c r="T28" s="896"/>
      <c r="U28" s="896"/>
      <c r="V28" s="896"/>
      <c r="W28" s="896"/>
      <c r="X28" s="896"/>
      <c r="Y28" s="896"/>
      <c r="Z28" s="897"/>
      <c r="AA28" s="380"/>
      <c r="AC28" s="353">
        <v>4</v>
      </c>
      <c r="AD28" s="895" t="s">
        <v>76</v>
      </c>
      <c r="AE28" s="896"/>
      <c r="AF28" s="896"/>
      <c r="AG28" s="896"/>
      <c r="AH28" s="896"/>
      <c r="AI28" s="896"/>
      <c r="AJ28" s="896"/>
      <c r="AK28" s="897"/>
      <c r="AL28" s="895" t="s">
        <v>92</v>
      </c>
      <c r="AM28" s="896"/>
      <c r="AN28" s="896"/>
      <c r="AO28" s="896"/>
      <c r="AP28" s="896"/>
      <c r="AQ28" s="896"/>
      <c r="AR28" s="896"/>
      <c r="AS28" s="897"/>
      <c r="AT28" s="895" t="s">
        <v>93</v>
      </c>
      <c r="AU28" s="896"/>
      <c r="AV28" s="896"/>
      <c r="AW28" s="896"/>
      <c r="AX28" s="896"/>
      <c r="AY28" s="896"/>
      <c r="AZ28" s="896"/>
      <c r="BA28" s="897"/>
    </row>
    <row r="29" spans="1:53" s="308" customFormat="1" ht="180" customHeight="1" thickBot="1">
      <c r="A29" s="382"/>
      <c r="B29" s="383"/>
      <c r="C29" s="304" t="s">
        <v>77</v>
      </c>
      <c r="D29" s="305" t="s">
        <v>78</v>
      </c>
      <c r="E29" s="305" t="s">
        <v>79</v>
      </c>
      <c r="F29" s="305" t="s">
        <v>80</v>
      </c>
      <c r="G29" s="354" t="s">
        <v>6</v>
      </c>
      <c r="H29" s="354" t="s">
        <v>81</v>
      </c>
      <c r="I29" s="355" t="s">
        <v>82</v>
      </c>
      <c r="J29" s="356" t="s">
        <v>83</v>
      </c>
      <c r="K29" s="306" t="s">
        <v>77</v>
      </c>
      <c r="L29" s="307" t="s">
        <v>78</v>
      </c>
      <c r="M29" s="307" t="s">
        <v>79</v>
      </c>
      <c r="N29" s="305" t="s">
        <v>80</v>
      </c>
      <c r="O29" s="354" t="s">
        <v>6</v>
      </c>
      <c r="P29" s="357" t="s">
        <v>81</v>
      </c>
      <c r="Q29" s="355" t="s">
        <v>82</v>
      </c>
      <c r="R29" s="356" t="s">
        <v>83</v>
      </c>
      <c r="S29" s="306" t="s">
        <v>77</v>
      </c>
      <c r="T29" s="307" t="s">
        <v>78</v>
      </c>
      <c r="U29" s="307" t="s">
        <v>79</v>
      </c>
      <c r="V29" s="305" t="s">
        <v>80</v>
      </c>
      <c r="W29" s="354" t="s">
        <v>6</v>
      </c>
      <c r="X29" s="357" t="s">
        <v>81</v>
      </c>
      <c r="Y29" s="355" t="s">
        <v>82</v>
      </c>
      <c r="Z29" s="356" t="s">
        <v>83</v>
      </c>
      <c r="AA29" s="381"/>
      <c r="AB29" s="382"/>
      <c r="AC29" s="383"/>
      <c r="AD29" s="306" t="s">
        <v>77</v>
      </c>
      <c r="AE29" s="307" t="s">
        <v>78</v>
      </c>
      <c r="AF29" s="307" t="s">
        <v>79</v>
      </c>
      <c r="AG29" s="305" t="s">
        <v>80</v>
      </c>
      <c r="AH29" s="354" t="s">
        <v>6</v>
      </c>
      <c r="AI29" s="357" t="s">
        <v>81</v>
      </c>
      <c r="AJ29" s="355" t="s">
        <v>82</v>
      </c>
      <c r="AK29" s="356" t="s">
        <v>83</v>
      </c>
      <c r="AL29" s="306" t="s">
        <v>77</v>
      </c>
      <c r="AM29" s="307" t="s">
        <v>78</v>
      </c>
      <c r="AN29" s="307" t="s">
        <v>79</v>
      </c>
      <c r="AO29" s="305" t="s">
        <v>80</v>
      </c>
      <c r="AP29" s="354" t="s">
        <v>6</v>
      </c>
      <c r="AQ29" s="357" t="s">
        <v>81</v>
      </c>
      <c r="AR29" s="355" t="s">
        <v>82</v>
      </c>
      <c r="AS29" s="356" t="s">
        <v>83</v>
      </c>
      <c r="AT29" s="306" t="s">
        <v>77</v>
      </c>
      <c r="AU29" s="307" t="s">
        <v>78</v>
      </c>
      <c r="AV29" s="307" t="s">
        <v>79</v>
      </c>
      <c r="AW29" s="305" t="s">
        <v>80</v>
      </c>
      <c r="AX29" s="354" t="s">
        <v>6</v>
      </c>
      <c r="AY29" s="355" t="s">
        <v>81</v>
      </c>
      <c r="AZ29" s="355" t="s">
        <v>82</v>
      </c>
      <c r="BA29" s="358" t="s">
        <v>83</v>
      </c>
    </row>
    <row r="30" spans="1:53" s="313" customFormat="1" ht="18" customHeight="1">
      <c r="A30" s="384" t="s">
        <v>84</v>
      </c>
      <c r="B30" s="385" t="s">
        <v>85</v>
      </c>
      <c r="C30" s="311"/>
      <c r="D30" s="312"/>
      <c r="E30" s="312"/>
      <c r="F30" s="312"/>
      <c r="G30" s="312"/>
      <c r="H30" s="312"/>
      <c r="I30" s="312"/>
      <c r="J30" s="359"/>
      <c r="K30" s="311"/>
      <c r="L30" s="312"/>
      <c r="M30" s="312"/>
      <c r="N30" s="312"/>
      <c r="O30" s="312"/>
      <c r="P30" s="360"/>
      <c r="Q30" s="312"/>
      <c r="R30" s="359"/>
      <c r="S30" s="311"/>
      <c r="T30" s="312"/>
      <c r="U30" s="312"/>
      <c r="V30" s="312"/>
      <c r="W30" s="312"/>
      <c r="X30" s="360"/>
      <c r="Y30" s="312"/>
      <c r="Z30" s="359"/>
      <c r="AA30" s="379"/>
      <c r="AB30" s="384" t="s">
        <v>84</v>
      </c>
      <c r="AC30" s="385" t="s">
        <v>85</v>
      </c>
      <c r="AD30" s="311"/>
      <c r="AE30" s="312"/>
      <c r="AF30" s="312"/>
      <c r="AG30" s="312"/>
      <c r="AH30" s="312"/>
      <c r="AI30" s="360"/>
      <c r="AJ30" s="312"/>
      <c r="AK30" s="359"/>
      <c r="AL30" s="311"/>
      <c r="AM30" s="312"/>
      <c r="AN30" s="312"/>
      <c r="AO30" s="312"/>
      <c r="AP30" s="312"/>
      <c r="AQ30" s="360"/>
      <c r="AR30" s="312"/>
      <c r="AS30" s="359"/>
      <c r="AT30" s="311"/>
      <c r="AU30" s="312"/>
      <c r="AV30" s="312"/>
      <c r="AW30" s="312"/>
      <c r="AX30" s="312"/>
      <c r="AY30" s="312"/>
      <c r="AZ30" s="312"/>
      <c r="BA30" s="361"/>
    </row>
    <row r="31" spans="1:53" s="313" customFormat="1" ht="18" customHeight="1">
      <c r="A31" s="309"/>
      <c r="B31" s="310" t="s">
        <v>86</v>
      </c>
      <c r="C31" s="311"/>
      <c r="D31" s="312"/>
      <c r="E31" s="312"/>
      <c r="F31" s="312"/>
      <c r="G31" s="312"/>
      <c r="H31" s="312"/>
      <c r="I31" s="312"/>
      <c r="J31" s="359"/>
      <c r="K31" s="311"/>
      <c r="L31" s="312"/>
      <c r="M31" s="312"/>
      <c r="N31" s="312"/>
      <c r="O31" s="312"/>
      <c r="P31" s="360"/>
      <c r="Q31" s="312"/>
      <c r="R31" s="359"/>
      <c r="S31" s="311"/>
      <c r="T31" s="312"/>
      <c r="U31" s="312"/>
      <c r="V31" s="312"/>
      <c r="W31" s="312"/>
      <c r="X31" s="360"/>
      <c r="Y31" s="312"/>
      <c r="Z31" s="359"/>
      <c r="AA31" s="379"/>
      <c r="AB31" s="309"/>
      <c r="AC31" s="310" t="s">
        <v>86</v>
      </c>
      <c r="AD31" s="311"/>
      <c r="AE31" s="312"/>
      <c r="AF31" s="312"/>
      <c r="AG31" s="312"/>
      <c r="AH31" s="312"/>
      <c r="AI31" s="360"/>
      <c r="AJ31" s="312"/>
      <c r="AK31" s="359"/>
      <c r="AL31" s="311"/>
      <c r="AM31" s="312"/>
      <c r="AN31" s="312"/>
      <c r="AO31" s="312"/>
      <c r="AP31" s="312"/>
      <c r="AQ31" s="360"/>
      <c r="AR31" s="312"/>
      <c r="AS31" s="359"/>
      <c r="AT31" s="311"/>
      <c r="AU31" s="312"/>
      <c r="AV31" s="312"/>
      <c r="AW31" s="312"/>
      <c r="AX31" s="312"/>
      <c r="AY31" s="312"/>
      <c r="AZ31" s="312"/>
      <c r="BA31" s="361"/>
    </row>
    <row r="32" spans="1:53" s="313" customFormat="1" ht="18" customHeight="1">
      <c r="A32" s="309"/>
      <c r="B32" s="310" t="s">
        <v>7</v>
      </c>
      <c r="C32" s="311"/>
      <c r="D32" s="312"/>
      <c r="E32" s="312"/>
      <c r="F32" s="312"/>
      <c r="G32" s="312"/>
      <c r="H32" s="312"/>
      <c r="I32" s="312"/>
      <c r="J32" s="359"/>
      <c r="K32" s="311"/>
      <c r="L32" s="312"/>
      <c r="M32" s="312"/>
      <c r="N32" s="312"/>
      <c r="O32" s="312"/>
      <c r="P32" s="360"/>
      <c r="Q32" s="312"/>
      <c r="R32" s="359"/>
      <c r="S32" s="311"/>
      <c r="T32" s="312"/>
      <c r="U32" s="312"/>
      <c r="V32" s="312"/>
      <c r="W32" s="312"/>
      <c r="X32" s="360"/>
      <c r="Y32" s="312"/>
      <c r="Z32" s="359"/>
      <c r="AA32" s="379"/>
      <c r="AB32" s="309"/>
      <c r="AC32" s="310" t="s">
        <v>7</v>
      </c>
      <c r="AD32" s="311"/>
      <c r="AE32" s="312"/>
      <c r="AF32" s="312"/>
      <c r="AG32" s="312"/>
      <c r="AH32" s="312"/>
      <c r="AI32" s="360"/>
      <c r="AJ32" s="312"/>
      <c r="AK32" s="359"/>
      <c r="AL32" s="311"/>
      <c r="AM32" s="312"/>
      <c r="AN32" s="312"/>
      <c r="AO32" s="312"/>
      <c r="AP32" s="312"/>
      <c r="AQ32" s="360"/>
      <c r="AR32" s="312"/>
      <c r="AS32" s="359"/>
      <c r="AT32" s="311"/>
      <c r="AU32" s="312"/>
      <c r="AV32" s="312"/>
      <c r="AW32" s="312"/>
      <c r="AX32" s="312"/>
      <c r="AY32" s="312"/>
      <c r="AZ32" s="312"/>
      <c r="BA32" s="361"/>
    </row>
    <row r="33" spans="1:53" s="313" customFormat="1" ht="18" customHeight="1">
      <c r="A33" s="309" t="s">
        <v>87</v>
      </c>
      <c r="B33" s="310" t="s">
        <v>85</v>
      </c>
      <c r="C33" s="311"/>
      <c r="D33" s="312"/>
      <c r="E33" s="312"/>
      <c r="F33" s="312"/>
      <c r="G33" s="312"/>
      <c r="H33" s="312"/>
      <c r="I33" s="312"/>
      <c r="J33" s="359"/>
      <c r="K33" s="311"/>
      <c r="L33" s="312"/>
      <c r="M33" s="312"/>
      <c r="N33" s="312"/>
      <c r="O33" s="312"/>
      <c r="P33" s="360"/>
      <c r="Q33" s="312"/>
      <c r="R33" s="359"/>
      <c r="S33" s="311"/>
      <c r="T33" s="312"/>
      <c r="U33" s="312"/>
      <c r="V33" s="312"/>
      <c r="W33" s="312"/>
      <c r="X33" s="360"/>
      <c r="Y33" s="312"/>
      <c r="Z33" s="359"/>
      <c r="AA33" s="379"/>
      <c r="AB33" s="309" t="s">
        <v>87</v>
      </c>
      <c r="AC33" s="310" t="s">
        <v>85</v>
      </c>
      <c r="AD33" s="311"/>
      <c r="AE33" s="312"/>
      <c r="AF33" s="312"/>
      <c r="AG33" s="312"/>
      <c r="AH33" s="312"/>
      <c r="AI33" s="360"/>
      <c r="AJ33" s="312"/>
      <c r="AK33" s="359"/>
      <c r="AL33" s="311"/>
      <c r="AM33" s="312"/>
      <c r="AN33" s="312"/>
      <c r="AO33" s="312"/>
      <c r="AP33" s="312"/>
      <c r="AQ33" s="360"/>
      <c r="AR33" s="312"/>
      <c r="AS33" s="359"/>
      <c r="AT33" s="311"/>
      <c r="AU33" s="312"/>
      <c r="AV33" s="312"/>
      <c r="AW33" s="312"/>
      <c r="AX33" s="312"/>
      <c r="AY33" s="312"/>
      <c r="AZ33" s="312"/>
      <c r="BA33" s="361"/>
    </row>
    <row r="34" spans="1:53" s="313" customFormat="1" ht="18" customHeight="1">
      <c r="A34" s="309"/>
      <c r="B34" s="310" t="s">
        <v>86</v>
      </c>
      <c r="C34" s="311"/>
      <c r="D34" s="312"/>
      <c r="E34" s="312"/>
      <c r="F34" s="312"/>
      <c r="G34" s="312"/>
      <c r="H34" s="312"/>
      <c r="I34" s="312"/>
      <c r="J34" s="359"/>
      <c r="K34" s="311"/>
      <c r="L34" s="312"/>
      <c r="M34" s="312"/>
      <c r="N34" s="312"/>
      <c r="O34" s="312"/>
      <c r="P34" s="360"/>
      <c r="Q34" s="312"/>
      <c r="R34" s="359"/>
      <c r="S34" s="311"/>
      <c r="T34" s="312"/>
      <c r="U34" s="312"/>
      <c r="V34" s="312"/>
      <c r="W34" s="312"/>
      <c r="X34" s="360"/>
      <c r="Y34" s="312"/>
      <c r="Z34" s="359"/>
      <c r="AA34" s="379"/>
      <c r="AB34" s="309"/>
      <c r="AC34" s="310" t="s">
        <v>86</v>
      </c>
      <c r="AD34" s="311"/>
      <c r="AE34" s="312"/>
      <c r="AF34" s="312"/>
      <c r="AG34" s="312"/>
      <c r="AH34" s="312"/>
      <c r="AI34" s="360"/>
      <c r="AJ34" s="312"/>
      <c r="AK34" s="359"/>
      <c r="AL34" s="311"/>
      <c r="AM34" s="312"/>
      <c r="AN34" s="312"/>
      <c r="AO34" s="312"/>
      <c r="AP34" s="312"/>
      <c r="AQ34" s="360"/>
      <c r="AR34" s="312"/>
      <c r="AS34" s="359"/>
      <c r="AT34" s="311"/>
      <c r="AU34" s="312"/>
      <c r="AV34" s="312"/>
      <c r="AW34" s="312"/>
      <c r="AX34" s="312"/>
      <c r="AY34" s="312"/>
      <c r="AZ34" s="312"/>
      <c r="BA34" s="361"/>
    </row>
    <row r="35" spans="1:53" s="313" customFormat="1" ht="18" customHeight="1">
      <c r="A35" s="309"/>
      <c r="B35" s="310" t="s">
        <v>7</v>
      </c>
      <c r="C35" s="311"/>
      <c r="D35" s="312"/>
      <c r="E35" s="312"/>
      <c r="F35" s="312"/>
      <c r="G35" s="312"/>
      <c r="H35" s="312"/>
      <c r="I35" s="312"/>
      <c r="J35" s="359"/>
      <c r="K35" s="311"/>
      <c r="L35" s="312"/>
      <c r="M35" s="312"/>
      <c r="N35" s="312"/>
      <c r="O35" s="312"/>
      <c r="P35" s="360"/>
      <c r="Q35" s="312"/>
      <c r="R35" s="359"/>
      <c r="S35" s="311"/>
      <c r="T35" s="312"/>
      <c r="U35" s="312"/>
      <c r="V35" s="312"/>
      <c r="W35" s="312"/>
      <c r="X35" s="360"/>
      <c r="Y35" s="312"/>
      <c r="Z35" s="359"/>
      <c r="AA35" s="379"/>
      <c r="AB35" s="309"/>
      <c r="AC35" s="310" t="s">
        <v>7</v>
      </c>
      <c r="AD35" s="311"/>
      <c r="AE35" s="312"/>
      <c r="AF35" s="312"/>
      <c r="AG35" s="312"/>
      <c r="AH35" s="312"/>
      <c r="AI35" s="360"/>
      <c r="AJ35" s="312"/>
      <c r="AK35" s="359"/>
      <c r="AL35" s="311"/>
      <c r="AM35" s="312"/>
      <c r="AN35" s="312"/>
      <c r="AO35" s="312"/>
      <c r="AP35" s="312"/>
      <c r="AQ35" s="360"/>
      <c r="AR35" s="312"/>
      <c r="AS35" s="359"/>
      <c r="AT35" s="311"/>
      <c r="AU35" s="312"/>
      <c r="AV35" s="312"/>
      <c r="AW35" s="312"/>
      <c r="AX35" s="312"/>
      <c r="AY35" s="312"/>
      <c r="AZ35" s="312"/>
      <c r="BA35" s="361"/>
    </row>
    <row r="36" spans="1:53" s="313" customFormat="1" ht="18" customHeight="1">
      <c r="A36" s="309" t="s">
        <v>88</v>
      </c>
      <c r="B36" s="310" t="s">
        <v>85</v>
      </c>
      <c r="C36" s="311"/>
      <c r="D36" s="312"/>
      <c r="E36" s="312"/>
      <c r="F36" s="312"/>
      <c r="G36" s="312"/>
      <c r="H36" s="312"/>
      <c r="I36" s="312"/>
      <c r="J36" s="359"/>
      <c r="K36" s="311"/>
      <c r="L36" s="312"/>
      <c r="M36" s="312"/>
      <c r="N36" s="312"/>
      <c r="O36" s="312"/>
      <c r="P36" s="360"/>
      <c r="Q36" s="312"/>
      <c r="R36" s="359"/>
      <c r="S36" s="311"/>
      <c r="T36" s="312"/>
      <c r="U36" s="312"/>
      <c r="V36" s="312"/>
      <c r="W36" s="312"/>
      <c r="X36" s="360"/>
      <c r="Y36" s="312"/>
      <c r="Z36" s="359"/>
      <c r="AA36" s="379"/>
      <c r="AB36" s="309" t="s">
        <v>88</v>
      </c>
      <c r="AC36" s="310" t="s">
        <v>85</v>
      </c>
      <c r="AD36" s="311"/>
      <c r="AE36" s="312"/>
      <c r="AF36" s="312"/>
      <c r="AG36" s="312"/>
      <c r="AH36" s="312"/>
      <c r="AI36" s="360"/>
      <c r="AJ36" s="312"/>
      <c r="AK36" s="359"/>
      <c r="AL36" s="311"/>
      <c r="AM36" s="312"/>
      <c r="AN36" s="312"/>
      <c r="AO36" s="312"/>
      <c r="AP36" s="312"/>
      <c r="AQ36" s="360"/>
      <c r="AR36" s="312"/>
      <c r="AS36" s="359"/>
      <c r="AT36" s="311"/>
      <c r="AU36" s="312"/>
      <c r="AV36" s="312"/>
      <c r="AW36" s="312"/>
      <c r="AX36" s="312"/>
      <c r="AY36" s="312"/>
      <c r="AZ36" s="312"/>
      <c r="BA36" s="361"/>
    </row>
    <row r="37" spans="1:53" s="313" customFormat="1" ht="18" customHeight="1">
      <c r="A37" s="309"/>
      <c r="B37" s="310" t="s">
        <v>86</v>
      </c>
      <c r="C37" s="311"/>
      <c r="D37" s="312"/>
      <c r="E37" s="312"/>
      <c r="F37" s="312"/>
      <c r="G37" s="312"/>
      <c r="H37" s="312"/>
      <c r="I37" s="312"/>
      <c r="J37" s="359"/>
      <c r="K37" s="311"/>
      <c r="L37" s="312"/>
      <c r="M37" s="312"/>
      <c r="N37" s="312"/>
      <c r="O37" s="312"/>
      <c r="P37" s="360"/>
      <c r="Q37" s="312"/>
      <c r="R37" s="359"/>
      <c r="S37" s="311"/>
      <c r="T37" s="312"/>
      <c r="U37" s="312"/>
      <c r="V37" s="312"/>
      <c r="W37" s="312"/>
      <c r="X37" s="360"/>
      <c r="Y37" s="312"/>
      <c r="Z37" s="359"/>
      <c r="AA37" s="379"/>
      <c r="AB37" s="309"/>
      <c r="AC37" s="310" t="s">
        <v>86</v>
      </c>
      <c r="AD37" s="311"/>
      <c r="AE37" s="312"/>
      <c r="AF37" s="312"/>
      <c r="AG37" s="312"/>
      <c r="AH37" s="312"/>
      <c r="AI37" s="360"/>
      <c r="AJ37" s="312"/>
      <c r="AK37" s="359"/>
      <c r="AL37" s="311"/>
      <c r="AM37" s="312"/>
      <c r="AN37" s="312"/>
      <c r="AO37" s="312"/>
      <c r="AP37" s="312"/>
      <c r="AQ37" s="360"/>
      <c r="AR37" s="312"/>
      <c r="AS37" s="359"/>
      <c r="AT37" s="311"/>
      <c r="AU37" s="312"/>
      <c r="AV37" s="312"/>
      <c r="AW37" s="312"/>
      <c r="AX37" s="312"/>
      <c r="AY37" s="312"/>
      <c r="AZ37" s="312"/>
      <c r="BA37" s="361"/>
    </row>
    <row r="38" spans="1:53" s="313" customFormat="1" ht="18" customHeight="1">
      <c r="A38" s="309"/>
      <c r="B38" s="310" t="s">
        <v>7</v>
      </c>
      <c r="C38" s="311"/>
      <c r="D38" s="312"/>
      <c r="E38" s="312"/>
      <c r="F38" s="312"/>
      <c r="G38" s="312"/>
      <c r="H38" s="312"/>
      <c r="I38" s="312"/>
      <c r="J38" s="359"/>
      <c r="K38" s="311"/>
      <c r="L38" s="312"/>
      <c r="M38" s="312"/>
      <c r="N38" s="312"/>
      <c r="O38" s="312"/>
      <c r="P38" s="360"/>
      <c r="Q38" s="312"/>
      <c r="R38" s="359"/>
      <c r="S38" s="311"/>
      <c r="T38" s="312"/>
      <c r="U38" s="312"/>
      <c r="V38" s="312"/>
      <c r="W38" s="312"/>
      <c r="X38" s="360"/>
      <c r="Y38" s="312"/>
      <c r="Z38" s="359"/>
      <c r="AA38" s="379"/>
      <c r="AB38" s="309"/>
      <c r="AC38" s="310" t="s">
        <v>7</v>
      </c>
      <c r="AD38" s="311"/>
      <c r="AE38" s="312"/>
      <c r="AF38" s="312"/>
      <c r="AG38" s="312"/>
      <c r="AH38" s="312"/>
      <c r="AI38" s="360"/>
      <c r="AJ38" s="312"/>
      <c r="AK38" s="359"/>
      <c r="AL38" s="311"/>
      <c r="AM38" s="312"/>
      <c r="AN38" s="312"/>
      <c r="AO38" s="312"/>
      <c r="AP38" s="312"/>
      <c r="AQ38" s="360"/>
      <c r="AR38" s="312"/>
      <c r="AS38" s="359"/>
      <c r="AT38" s="311"/>
      <c r="AU38" s="312"/>
      <c r="AV38" s="312"/>
      <c r="AW38" s="312"/>
      <c r="AX38" s="312"/>
      <c r="AY38" s="312"/>
      <c r="AZ38" s="312"/>
      <c r="BA38" s="361"/>
    </row>
    <row r="39" spans="1:53" s="313" customFormat="1" ht="18" customHeight="1">
      <c r="A39" s="309" t="s">
        <v>89</v>
      </c>
      <c r="B39" s="310" t="s">
        <v>85</v>
      </c>
      <c r="C39" s="311"/>
      <c r="D39" s="312"/>
      <c r="E39" s="312"/>
      <c r="F39" s="312"/>
      <c r="G39" s="312"/>
      <c r="H39" s="312"/>
      <c r="I39" s="312"/>
      <c r="J39" s="359"/>
      <c r="K39" s="311"/>
      <c r="L39" s="312"/>
      <c r="M39" s="312"/>
      <c r="N39" s="312"/>
      <c r="O39" s="312"/>
      <c r="P39" s="360"/>
      <c r="Q39" s="312"/>
      <c r="R39" s="359"/>
      <c r="S39" s="311"/>
      <c r="T39" s="312"/>
      <c r="U39" s="312"/>
      <c r="V39" s="312"/>
      <c r="W39" s="312"/>
      <c r="X39" s="360"/>
      <c r="Y39" s="312"/>
      <c r="Z39" s="359"/>
      <c r="AA39" s="379"/>
      <c r="AB39" s="309" t="s">
        <v>89</v>
      </c>
      <c r="AC39" s="310" t="s">
        <v>85</v>
      </c>
      <c r="AD39" s="311"/>
      <c r="AE39" s="312"/>
      <c r="AF39" s="312"/>
      <c r="AG39" s="312"/>
      <c r="AH39" s="312"/>
      <c r="AI39" s="360"/>
      <c r="AJ39" s="312"/>
      <c r="AK39" s="359"/>
      <c r="AL39" s="311"/>
      <c r="AM39" s="312"/>
      <c r="AN39" s="312"/>
      <c r="AO39" s="312"/>
      <c r="AP39" s="312"/>
      <c r="AQ39" s="360"/>
      <c r="AR39" s="312"/>
      <c r="AS39" s="359"/>
      <c r="AT39" s="311"/>
      <c r="AU39" s="312"/>
      <c r="AV39" s="312"/>
      <c r="AW39" s="312"/>
      <c r="AX39" s="312"/>
      <c r="AY39" s="312"/>
      <c r="AZ39" s="312"/>
      <c r="BA39" s="361"/>
    </row>
    <row r="40" spans="1:53" s="313" customFormat="1" ht="18" customHeight="1">
      <c r="A40" s="309"/>
      <c r="B40" s="310" t="s">
        <v>86</v>
      </c>
      <c r="C40" s="311"/>
      <c r="D40" s="312"/>
      <c r="E40" s="312"/>
      <c r="F40" s="312"/>
      <c r="G40" s="312"/>
      <c r="H40" s="312"/>
      <c r="I40" s="312"/>
      <c r="J40" s="359"/>
      <c r="K40" s="311"/>
      <c r="L40" s="312"/>
      <c r="M40" s="312"/>
      <c r="N40" s="312"/>
      <c r="O40" s="312"/>
      <c r="P40" s="360"/>
      <c r="Q40" s="312"/>
      <c r="R40" s="359"/>
      <c r="S40" s="311"/>
      <c r="T40" s="312"/>
      <c r="U40" s="312"/>
      <c r="V40" s="312"/>
      <c r="W40" s="312"/>
      <c r="X40" s="360"/>
      <c r="Y40" s="312"/>
      <c r="Z40" s="359"/>
      <c r="AA40" s="379"/>
      <c r="AB40" s="309"/>
      <c r="AC40" s="310" t="s">
        <v>86</v>
      </c>
      <c r="AD40" s="311"/>
      <c r="AE40" s="312"/>
      <c r="AF40" s="312"/>
      <c r="AG40" s="312"/>
      <c r="AH40" s="312"/>
      <c r="AI40" s="360"/>
      <c r="AJ40" s="312"/>
      <c r="AK40" s="359"/>
      <c r="AL40" s="311"/>
      <c r="AM40" s="312"/>
      <c r="AN40" s="312"/>
      <c r="AO40" s="312"/>
      <c r="AP40" s="312"/>
      <c r="AQ40" s="360"/>
      <c r="AR40" s="312"/>
      <c r="AS40" s="359"/>
      <c r="AT40" s="311"/>
      <c r="AU40" s="312"/>
      <c r="AV40" s="312"/>
      <c r="AW40" s="312"/>
      <c r="AX40" s="312"/>
      <c r="AY40" s="312"/>
      <c r="AZ40" s="312"/>
      <c r="BA40" s="361"/>
    </row>
    <row r="41" spans="1:53" s="313" customFormat="1" ht="18" customHeight="1">
      <c r="A41" s="309"/>
      <c r="B41" s="310" t="s">
        <v>7</v>
      </c>
      <c r="C41" s="311"/>
      <c r="D41" s="312"/>
      <c r="E41" s="312"/>
      <c r="F41" s="312"/>
      <c r="G41" s="312"/>
      <c r="H41" s="312"/>
      <c r="I41" s="312"/>
      <c r="J41" s="359"/>
      <c r="K41" s="311"/>
      <c r="L41" s="312"/>
      <c r="M41" s="312"/>
      <c r="N41" s="312"/>
      <c r="O41" s="312"/>
      <c r="P41" s="360"/>
      <c r="Q41" s="312"/>
      <c r="R41" s="359"/>
      <c r="S41" s="311"/>
      <c r="T41" s="312"/>
      <c r="U41" s="312"/>
      <c r="V41" s="312"/>
      <c r="W41" s="312"/>
      <c r="X41" s="360"/>
      <c r="Y41" s="312"/>
      <c r="Z41" s="359"/>
      <c r="AA41" s="379"/>
      <c r="AB41" s="309"/>
      <c r="AC41" s="310" t="s">
        <v>7</v>
      </c>
      <c r="AD41" s="311"/>
      <c r="AE41" s="312"/>
      <c r="AF41" s="312"/>
      <c r="AG41" s="312"/>
      <c r="AH41" s="312"/>
      <c r="AI41" s="360"/>
      <c r="AJ41" s="312"/>
      <c r="AK41" s="359"/>
      <c r="AL41" s="311"/>
      <c r="AM41" s="312"/>
      <c r="AN41" s="312"/>
      <c r="AO41" s="312"/>
      <c r="AP41" s="312"/>
      <c r="AQ41" s="360"/>
      <c r="AR41" s="312"/>
      <c r="AS41" s="359"/>
      <c r="AT41" s="311"/>
      <c r="AU41" s="312"/>
      <c r="AV41" s="312"/>
      <c r="AW41" s="312"/>
      <c r="AX41" s="312"/>
      <c r="AY41" s="312"/>
      <c r="AZ41" s="312"/>
      <c r="BA41" s="361"/>
    </row>
    <row r="42" spans="1:53" s="313" customFormat="1" ht="18" customHeight="1">
      <c r="A42" s="309" t="s">
        <v>90</v>
      </c>
      <c r="B42" s="310" t="s">
        <v>85</v>
      </c>
      <c r="C42" s="311"/>
      <c r="D42" s="312"/>
      <c r="E42" s="312"/>
      <c r="F42" s="312"/>
      <c r="G42" s="312"/>
      <c r="H42" s="312"/>
      <c r="I42" s="312"/>
      <c r="J42" s="359"/>
      <c r="K42" s="311"/>
      <c r="L42" s="312"/>
      <c r="M42" s="312"/>
      <c r="N42" s="312"/>
      <c r="O42" s="312"/>
      <c r="P42" s="360"/>
      <c r="Q42" s="312"/>
      <c r="R42" s="359"/>
      <c r="S42" s="311"/>
      <c r="T42" s="312"/>
      <c r="U42" s="312"/>
      <c r="V42" s="312"/>
      <c r="W42" s="312"/>
      <c r="X42" s="360"/>
      <c r="Y42" s="312"/>
      <c r="Z42" s="359"/>
      <c r="AA42" s="379"/>
      <c r="AB42" s="309" t="s">
        <v>90</v>
      </c>
      <c r="AC42" s="310" t="s">
        <v>85</v>
      </c>
      <c r="AD42" s="311"/>
      <c r="AE42" s="312"/>
      <c r="AF42" s="312"/>
      <c r="AG42" s="312"/>
      <c r="AH42" s="312"/>
      <c r="AI42" s="360"/>
      <c r="AJ42" s="312"/>
      <c r="AK42" s="359"/>
      <c r="AL42" s="311"/>
      <c r="AM42" s="312"/>
      <c r="AN42" s="312"/>
      <c r="AO42" s="312"/>
      <c r="AP42" s="312"/>
      <c r="AQ42" s="360"/>
      <c r="AR42" s="312"/>
      <c r="AS42" s="359"/>
      <c r="AT42" s="311"/>
      <c r="AU42" s="312"/>
      <c r="AV42" s="312"/>
      <c r="AW42" s="312"/>
      <c r="AX42" s="312"/>
      <c r="AY42" s="312"/>
      <c r="AZ42" s="312"/>
      <c r="BA42" s="361"/>
    </row>
    <row r="43" spans="1:53" s="313" customFormat="1" ht="18" customHeight="1">
      <c r="A43" s="309"/>
      <c r="B43" s="310" t="s">
        <v>86</v>
      </c>
      <c r="C43" s="311"/>
      <c r="D43" s="312"/>
      <c r="E43" s="312"/>
      <c r="F43" s="312"/>
      <c r="G43" s="312"/>
      <c r="H43" s="312"/>
      <c r="I43" s="312"/>
      <c r="J43" s="359"/>
      <c r="K43" s="311"/>
      <c r="L43" s="312"/>
      <c r="M43" s="312"/>
      <c r="N43" s="312"/>
      <c r="O43" s="312"/>
      <c r="P43" s="360"/>
      <c r="Q43" s="312"/>
      <c r="R43" s="359"/>
      <c r="S43" s="311"/>
      <c r="T43" s="312"/>
      <c r="U43" s="312"/>
      <c r="V43" s="312"/>
      <c r="W43" s="312"/>
      <c r="X43" s="360"/>
      <c r="Y43" s="312"/>
      <c r="Z43" s="359"/>
      <c r="AA43" s="379"/>
      <c r="AB43" s="309"/>
      <c r="AC43" s="310" t="s">
        <v>86</v>
      </c>
      <c r="AD43" s="311"/>
      <c r="AE43" s="312"/>
      <c r="AF43" s="312"/>
      <c r="AG43" s="312"/>
      <c r="AH43" s="312"/>
      <c r="AI43" s="360"/>
      <c r="AJ43" s="312"/>
      <c r="AK43" s="359"/>
      <c r="AL43" s="311"/>
      <c r="AM43" s="312"/>
      <c r="AN43" s="312"/>
      <c r="AO43" s="312"/>
      <c r="AP43" s="312"/>
      <c r="AQ43" s="360"/>
      <c r="AR43" s="312"/>
      <c r="AS43" s="359"/>
      <c r="AT43" s="311"/>
      <c r="AU43" s="312"/>
      <c r="AV43" s="312"/>
      <c r="AW43" s="312"/>
      <c r="AX43" s="312"/>
      <c r="AY43" s="312"/>
      <c r="AZ43" s="312"/>
      <c r="BA43" s="361"/>
    </row>
    <row r="44" spans="1:53" s="313" customFormat="1" ht="18" customHeight="1">
      <c r="A44" s="309"/>
      <c r="B44" s="310" t="s">
        <v>7</v>
      </c>
      <c r="C44" s="311"/>
      <c r="D44" s="312"/>
      <c r="E44" s="312"/>
      <c r="F44" s="312"/>
      <c r="G44" s="312"/>
      <c r="H44" s="312"/>
      <c r="I44" s="312"/>
      <c r="J44" s="359"/>
      <c r="K44" s="311"/>
      <c r="L44" s="312"/>
      <c r="M44" s="312"/>
      <c r="N44" s="312"/>
      <c r="O44" s="312"/>
      <c r="P44" s="360"/>
      <c r="Q44" s="312"/>
      <c r="R44" s="359"/>
      <c r="S44" s="311"/>
      <c r="T44" s="312"/>
      <c r="U44" s="312"/>
      <c r="V44" s="312"/>
      <c r="W44" s="312"/>
      <c r="X44" s="360"/>
      <c r="Y44" s="312"/>
      <c r="Z44" s="359"/>
      <c r="AA44" s="379"/>
      <c r="AB44" s="309"/>
      <c r="AC44" s="310" t="s">
        <v>7</v>
      </c>
      <c r="AD44" s="311"/>
      <c r="AE44" s="312"/>
      <c r="AF44" s="312"/>
      <c r="AG44" s="312"/>
      <c r="AH44" s="312"/>
      <c r="AI44" s="360"/>
      <c r="AJ44" s="312"/>
      <c r="AK44" s="359"/>
      <c r="AL44" s="311"/>
      <c r="AM44" s="312"/>
      <c r="AN44" s="312"/>
      <c r="AO44" s="312"/>
      <c r="AP44" s="312"/>
      <c r="AQ44" s="360"/>
      <c r="AR44" s="312"/>
      <c r="AS44" s="359"/>
      <c r="AT44" s="311"/>
      <c r="AU44" s="312"/>
      <c r="AV44" s="312"/>
      <c r="AW44" s="312"/>
      <c r="AX44" s="312"/>
      <c r="AY44" s="312"/>
      <c r="AZ44" s="312"/>
      <c r="BA44" s="361"/>
    </row>
    <row r="45" spans="1:53" s="313" customFormat="1" ht="18" customHeight="1">
      <c r="A45" s="309" t="s">
        <v>91</v>
      </c>
      <c r="B45" s="310" t="s">
        <v>85</v>
      </c>
      <c r="C45" s="311"/>
      <c r="D45" s="312"/>
      <c r="E45" s="312"/>
      <c r="F45" s="312"/>
      <c r="G45" s="312"/>
      <c r="H45" s="312"/>
      <c r="I45" s="312"/>
      <c r="J45" s="359"/>
      <c r="K45" s="311"/>
      <c r="L45" s="312"/>
      <c r="M45" s="312"/>
      <c r="N45" s="312"/>
      <c r="O45" s="312"/>
      <c r="P45" s="360"/>
      <c r="Q45" s="312"/>
      <c r="R45" s="359"/>
      <c r="S45" s="311"/>
      <c r="T45" s="312"/>
      <c r="U45" s="312"/>
      <c r="V45" s="312"/>
      <c r="W45" s="312"/>
      <c r="X45" s="360"/>
      <c r="Y45" s="312"/>
      <c r="Z45" s="359"/>
      <c r="AA45" s="379"/>
      <c r="AB45" s="309" t="s">
        <v>91</v>
      </c>
      <c r="AC45" s="310" t="s">
        <v>85</v>
      </c>
      <c r="AD45" s="311"/>
      <c r="AE45" s="312"/>
      <c r="AF45" s="312"/>
      <c r="AG45" s="312"/>
      <c r="AH45" s="312"/>
      <c r="AI45" s="360"/>
      <c r="AJ45" s="312"/>
      <c r="AK45" s="359"/>
      <c r="AL45" s="311"/>
      <c r="AM45" s="312"/>
      <c r="AN45" s="312"/>
      <c r="AO45" s="312"/>
      <c r="AP45" s="312"/>
      <c r="AQ45" s="360"/>
      <c r="AR45" s="312"/>
      <c r="AS45" s="359"/>
      <c r="AT45" s="311"/>
      <c r="AU45" s="312"/>
      <c r="AV45" s="312"/>
      <c r="AW45" s="312"/>
      <c r="AX45" s="312"/>
      <c r="AY45" s="312"/>
      <c r="AZ45" s="312"/>
      <c r="BA45" s="361"/>
    </row>
    <row r="46" spans="1:53" s="313" customFormat="1" ht="18" customHeight="1">
      <c r="A46" s="309"/>
      <c r="B46" s="310" t="s">
        <v>86</v>
      </c>
      <c r="C46" s="311"/>
      <c r="D46" s="312"/>
      <c r="E46" s="312"/>
      <c r="F46" s="312"/>
      <c r="G46" s="312"/>
      <c r="H46" s="312"/>
      <c r="I46" s="312"/>
      <c r="J46" s="359"/>
      <c r="K46" s="311"/>
      <c r="L46" s="312"/>
      <c r="M46" s="312"/>
      <c r="N46" s="312"/>
      <c r="O46" s="312"/>
      <c r="P46" s="360"/>
      <c r="Q46" s="312"/>
      <c r="R46" s="359"/>
      <c r="S46" s="311"/>
      <c r="T46" s="312"/>
      <c r="U46" s="312"/>
      <c r="V46" s="312"/>
      <c r="W46" s="312"/>
      <c r="X46" s="360"/>
      <c r="Y46" s="312"/>
      <c r="Z46" s="359"/>
      <c r="AA46" s="379"/>
      <c r="AB46" s="309"/>
      <c r="AC46" s="310" t="s">
        <v>86</v>
      </c>
      <c r="AD46" s="311"/>
      <c r="AE46" s="312"/>
      <c r="AF46" s="312"/>
      <c r="AG46" s="312"/>
      <c r="AH46" s="312"/>
      <c r="AI46" s="360"/>
      <c r="AJ46" s="312"/>
      <c r="AK46" s="359"/>
      <c r="AL46" s="311"/>
      <c r="AM46" s="312"/>
      <c r="AN46" s="312"/>
      <c r="AO46" s="312"/>
      <c r="AP46" s="312"/>
      <c r="AQ46" s="360"/>
      <c r="AR46" s="312"/>
      <c r="AS46" s="359"/>
      <c r="AT46" s="311"/>
      <c r="AU46" s="312"/>
      <c r="AV46" s="312"/>
      <c r="AW46" s="312"/>
      <c r="AX46" s="312"/>
      <c r="AY46" s="312"/>
      <c r="AZ46" s="312"/>
      <c r="BA46" s="361"/>
    </row>
    <row r="47" spans="1:53" s="313" customFormat="1" ht="18" customHeight="1">
      <c r="A47" s="309"/>
      <c r="B47" s="310" t="s">
        <v>7</v>
      </c>
      <c r="C47" s="311"/>
      <c r="D47" s="312"/>
      <c r="E47" s="312"/>
      <c r="F47" s="312"/>
      <c r="G47" s="312"/>
      <c r="H47" s="312"/>
      <c r="I47" s="312"/>
      <c r="J47" s="359"/>
      <c r="K47" s="311"/>
      <c r="L47" s="312"/>
      <c r="M47" s="312"/>
      <c r="N47" s="312"/>
      <c r="O47" s="312"/>
      <c r="P47" s="360"/>
      <c r="Q47" s="312"/>
      <c r="R47" s="359"/>
      <c r="S47" s="311"/>
      <c r="T47" s="312"/>
      <c r="U47" s="312"/>
      <c r="V47" s="312"/>
      <c r="W47" s="312"/>
      <c r="X47" s="360"/>
      <c r="Y47" s="312"/>
      <c r="Z47" s="359"/>
      <c r="AA47" s="379"/>
      <c r="AB47" s="309"/>
      <c r="AC47" s="310" t="s">
        <v>7</v>
      </c>
      <c r="AD47" s="311"/>
      <c r="AE47" s="312"/>
      <c r="AF47" s="312"/>
      <c r="AG47" s="312"/>
      <c r="AH47" s="312"/>
      <c r="AI47" s="360"/>
      <c r="AJ47" s="312"/>
      <c r="AK47" s="359"/>
      <c r="AL47" s="311"/>
      <c r="AM47" s="312"/>
      <c r="AN47" s="312"/>
      <c r="AO47" s="312"/>
      <c r="AP47" s="312"/>
      <c r="AQ47" s="360"/>
      <c r="AR47" s="312"/>
      <c r="AS47" s="359"/>
      <c r="AT47" s="311"/>
      <c r="AU47" s="312"/>
      <c r="AV47" s="312"/>
      <c r="AW47" s="312"/>
      <c r="AX47" s="312"/>
      <c r="AY47" s="312"/>
      <c r="AZ47" s="312"/>
      <c r="BA47" s="361"/>
    </row>
    <row r="48" spans="1:53" s="313" customFormat="1" ht="18" customHeight="1">
      <c r="A48" s="334" t="s">
        <v>63</v>
      </c>
      <c r="B48" s="331" t="s">
        <v>85</v>
      </c>
      <c r="C48" s="332"/>
      <c r="D48" s="333"/>
      <c r="E48" s="333"/>
      <c r="F48" s="333"/>
      <c r="G48" s="333"/>
      <c r="H48" s="333"/>
      <c r="I48" s="333"/>
      <c r="J48" s="375"/>
      <c r="K48" s="332"/>
      <c r="L48" s="333"/>
      <c r="M48" s="333"/>
      <c r="N48" s="333"/>
      <c r="O48" s="333"/>
      <c r="P48" s="376"/>
      <c r="Q48" s="333"/>
      <c r="R48" s="375"/>
      <c r="S48" s="332"/>
      <c r="T48" s="333"/>
      <c r="U48" s="333"/>
      <c r="V48" s="333"/>
      <c r="W48" s="333"/>
      <c r="X48" s="376"/>
      <c r="Y48" s="333"/>
      <c r="Z48" s="375"/>
      <c r="AA48" s="379"/>
      <c r="AB48" s="334" t="s">
        <v>63</v>
      </c>
      <c r="AC48" s="331" t="s">
        <v>85</v>
      </c>
      <c r="AD48" s="332"/>
      <c r="AE48" s="333"/>
      <c r="AF48" s="333"/>
      <c r="AG48" s="333"/>
      <c r="AH48" s="333"/>
      <c r="AI48" s="376"/>
      <c r="AJ48" s="333"/>
      <c r="AK48" s="375"/>
      <c r="AL48" s="332"/>
      <c r="AM48" s="333"/>
      <c r="AN48" s="333"/>
      <c r="AO48" s="333"/>
      <c r="AP48" s="333"/>
      <c r="AQ48" s="376"/>
      <c r="AR48" s="333"/>
      <c r="AS48" s="375"/>
      <c r="AT48" s="332"/>
      <c r="AU48" s="333"/>
      <c r="AV48" s="333"/>
      <c r="AW48" s="333"/>
      <c r="AX48" s="333"/>
      <c r="AY48" s="333"/>
      <c r="AZ48" s="333"/>
      <c r="BA48" s="361"/>
    </row>
    <row r="49" spans="1:53" s="313" customFormat="1" ht="18" customHeight="1">
      <c r="A49" s="309"/>
      <c r="B49" s="310" t="s">
        <v>86</v>
      </c>
      <c r="C49" s="311"/>
      <c r="D49" s="312"/>
      <c r="E49" s="312"/>
      <c r="F49" s="312"/>
      <c r="G49" s="312"/>
      <c r="H49" s="312"/>
      <c r="I49" s="312"/>
      <c r="J49" s="359"/>
      <c r="K49" s="311"/>
      <c r="L49" s="312"/>
      <c r="M49" s="312"/>
      <c r="N49" s="312"/>
      <c r="O49" s="312"/>
      <c r="P49" s="360"/>
      <c r="Q49" s="312"/>
      <c r="R49" s="359"/>
      <c r="S49" s="311"/>
      <c r="T49" s="312"/>
      <c r="U49" s="312"/>
      <c r="V49" s="312"/>
      <c r="W49" s="312"/>
      <c r="X49" s="360"/>
      <c r="Y49" s="312"/>
      <c r="Z49" s="359"/>
      <c r="AA49" s="379"/>
      <c r="AB49" s="309"/>
      <c r="AC49" s="310" t="s">
        <v>86</v>
      </c>
      <c r="AD49" s="311"/>
      <c r="AE49" s="312"/>
      <c r="AF49" s="312"/>
      <c r="AG49" s="312"/>
      <c r="AH49" s="312"/>
      <c r="AI49" s="360"/>
      <c r="AJ49" s="312"/>
      <c r="AK49" s="359"/>
      <c r="AL49" s="311"/>
      <c r="AM49" s="312"/>
      <c r="AN49" s="312"/>
      <c r="AO49" s="312"/>
      <c r="AP49" s="312"/>
      <c r="AQ49" s="360"/>
      <c r="AR49" s="312"/>
      <c r="AS49" s="359"/>
      <c r="AT49" s="311"/>
      <c r="AU49" s="312"/>
      <c r="AV49" s="312"/>
      <c r="AW49" s="312"/>
      <c r="AX49" s="312"/>
      <c r="AY49" s="312"/>
      <c r="AZ49" s="312"/>
      <c r="BA49" s="361"/>
    </row>
    <row r="50" spans="1:53" s="313" customFormat="1" ht="18" customHeight="1" thickBot="1">
      <c r="A50" s="314"/>
      <c r="B50" s="315" t="s">
        <v>7</v>
      </c>
      <c r="C50" s="316"/>
      <c r="D50" s="317"/>
      <c r="E50" s="317"/>
      <c r="F50" s="317"/>
      <c r="G50" s="317"/>
      <c r="H50" s="317"/>
      <c r="I50" s="317"/>
      <c r="J50" s="364"/>
      <c r="K50" s="316"/>
      <c r="L50" s="317"/>
      <c r="M50" s="317"/>
      <c r="N50" s="317"/>
      <c r="O50" s="317"/>
      <c r="P50" s="365"/>
      <c r="Q50" s="317"/>
      <c r="R50" s="364"/>
      <c r="S50" s="316"/>
      <c r="T50" s="317"/>
      <c r="U50" s="317"/>
      <c r="V50" s="317"/>
      <c r="W50" s="317"/>
      <c r="X50" s="365"/>
      <c r="Y50" s="317"/>
      <c r="Z50" s="364"/>
      <c r="AA50" s="379"/>
      <c r="AB50" s="314"/>
      <c r="AC50" s="315" t="s">
        <v>7</v>
      </c>
      <c r="AD50" s="316"/>
      <c r="AE50" s="317"/>
      <c r="AF50" s="317"/>
      <c r="AG50" s="317"/>
      <c r="AH50" s="317"/>
      <c r="AI50" s="365"/>
      <c r="AJ50" s="317"/>
      <c r="AK50" s="364"/>
      <c r="AL50" s="316"/>
      <c r="AM50" s="317"/>
      <c r="AN50" s="317"/>
      <c r="AO50" s="317"/>
      <c r="AP50" s="317"/>
      <c r="AQ50" s="365"/>
      <c r="AR50" s="317"/>
      <c r="AS50" s="364"/>
      <c r="AT50" s="316"/>
      <c r="AU50" s="317"/>
      <c r="AV50" s="317"/>
      <c r="AW50" s="317"/>
      <c r="AX50" s="317"/>
      <c r="AY50" s="317"/>
      <c r="AZ50" s="317"/>
      <c r="BA50" s="366"/>
    </row>
    <row r="51" spans="1:53" s="322" customFormat="1" ht="21.75" customHeight="1" thickBot="1">
      <c r="A51" s="318" t="s">
        <v>4</v>
      </c>
      <c r="B51" s="319"/>
      <c r="C51" s="320">
        <f>SUM(C30:C49)</f>
        <v>0</v>
      </c>
      <c r="D51" s="320">
        <f aca="true" t="shared" si="1" ref="D51:AZ51">SUM(D30:D49)</f>
        <v>0</v>
      </c>
      <c r="E51" s="320">
        <f t="shared" si="1"/>
        <v>0</v>
      </c>
      <c r="F51" s="320">
        <f t="shared" si="1"/>
        <v>0</v>
      </c>
      <c r="G51" s="320">
        <f t="shared" si="1"/>
        <v>0</v>
      </c>
      <c r="H51" s="320">
        <f t="shared" si="1"/>
        <v>0</v>
      </c>
      <c r="I51" s="320">
        <f t="shared" si="1"/>
        <v>0</v>
      </c>
      <c r="J51" s="367">
        <f t="shared" si="1"/>
        <v>0</v>
      </c>
      <c r="K51" s="320">
        <f t="shared" si="1"/>
        <v>0</v>
      </c>
      <c r="L51" s="320">
        <f t="shared" si="1"/>
        <v>0</v>
      </c>
      <c r="M51" s="320">
        <f t="shared" si="1"/>
        <v>0</v>
      </c>
      <c r="N51" s="320">
        <f t="shared" si="1"/>
        <v>0</v>
      </c>
      <c r="O51" s="320">
        <f t="shared" si="1"/>
        <v>0</v>
      </c>
      <c r="P51" s="320">
        <f t="shared" si="1"/>
        <v>0</v>
      </c>
      <c r="Q51" s="320">
        <f t="shared" si="1"/>
        <v>0</v>
      </c>
      <c r="R51" s="367">
        <f t="shared" si="1"/>
        <v>0</v>
      </c>
      <c r="S51" s="320">
        <f t="shared" si="1"/>
        <v>0</v>
      </c>
      <c r="T51" s="320">
        <f t="shared" si="1"/>
        <v>0</v>
      </c>
      <c r="U51" s="320">
        <f t="shared" si="1"/>
        <v>0</v>
      </c>
      <c r="V51" s="320">
        <f t="shared" si="1"/>
        <v>0</v>
      </c>
      <c r="W51" s="320">
        <f t="shared" si="1"/>
        <v>0</v>
      </c>
      <c r="X51" s="320">
        <f t="shared" si="1"/>
        <v>0</v>
      </c>
      <c r="Y51" s="320">
        <f t="shared" si="1"/>
        <v>0</v>
      </c>
      <c r="Z51" s="367">
        <f t="shared" si="1"/>
        <v>0</v>
      </c>
      <c r="AA51" s="372"/>
      <c r="AB51" s="318" t="s">
        <v>4</v>
      </c>
      <c r="AC51" s="319"/>
      <c r="AD51" s="320">
        <f t="shared" si="1"/>
        <v>0</v>
      </c>
      <c r="AE51" s="320">
        <f t="shared" si="1"/>
        <v>0</v>
      </c>
      <c r="AF51" s="320">
        <f t="shared" si="1"/>
        <v>0</v>
      </c>
      <c r="AG51" s="320">
        <f t="shared" si="1"/>
        <v>0</v>
      </c>
      <c r="AH51" s="320">
        <f t="shared" si="1"/>
        <v>0</v>
      </c>
      <c r="AI51" s="320">
        <f t="shared" si="1"/>
        <v>0</v>
      </c>
      <c r="AJ51" s="320">
        <f t="shared" si="1"/>
        <v>0</v>
      </c>
      <c r="AK51" s="367">
        <f t="shared" si="1"/>
        <v>0</v>
      </c>
      <c r="AL51" s="320">
        <f t="shared" si="1"/>
        <v>0</v>
      </c>
      <c r="AM51" s="320">
        <f t="shared" si="1"/>
        <v>0</v>
      </c>
      <c r="AN51" s="320">
        <f t="shared" si="1"/>
        <v>0</v>
      </c>
      <c r="AO51" s="320">
        <f t="shared" si="1"/>
        <v>0</v>
      </c>
      <c r="AP51" s="320">
        <f t="shared" si="1"/>
        <v>0</v>
      </c>
      <c r="AQ51" s="320">
        <f t="shared" si="1"/>
        <v>0</v>
      </c>
      <c r="AR51" s="320">
        <f t="shared" si="1"/>
        <v>0</v>
      </c>
      <c r="AS51" s="367">
        <f t="shared" si="1"/>
        <v>0</v>
      </c>
      <c r="AT51" s="320">
        <f t="shared" si="1"/>
        <v>0</v>
      </c>
      <c r="AU51" s="320">
        <f t="shared" si="1"/>
        <v>0</v>
      </c>
      <c r="AV51" s="320">
        <f t="shared" si="1"/>
        <v>0</v>
      </c>
      <c r="AW51" s="320">
        <f t="shared" si="1"/>
        <v>0</v>
      </c>
      <c r="AX51" s="320">
        <f t="shared" si="1"/>
        <v>0</v>
      </c>
      <c r="AY51" s="320">
        <f t="shared" si="1"/>
        <v>0</v>
      </c>
      <c r="AZ51" s="320">
        <f t="shared" si="1"/>
        <v>0</v>
      </c>
      <c r="BA51" s="369">
        <f>SUM(BA30:BA49)</f>
        <v>0</v>
      </c>
    </row>
    <row r="52" spans="1:52" ht="30" customHeight="1" thickBot="1">
      <c r="A52" s="378"/>
      <c r="B52" s="378"/>
      <c r="C52" s="377"/>
      <c r="D52" s="377"/>
      <c r="E52" s="377"/>
      <c r="F52" s="377"/>
      <c r="G52" s="377"/>
      <c r="H52" s="377"/>
      <c r="I52" s="377"/>
      <c r="J52" s="377"/>
      <c r="K52" s="326"/>
      <c r="L52" s="326"/>
      <c r="M52" s="326"/>
      <c r="N52" s="326"/>
      <c r="O52" s="377"/>
      <c r="P52" s="326"/>
      <c r="Q52" s="326"/>
      <c r="R52" s="326"/>
      <c r="S52" s="326"/>
      <c r="T52" s="326"/>
      <c r="U52" s="326"/>
      <c r="V52" s="326"/>
      <c r="W52" s="377"/>
      <c r="X52" s="326"/>
      <c r="Y52" s="326"/>
      <c r="Z52" s="326"/>
      <c r="AA52" s="326"/>
      <c r="AB52" s="323" t="s">
        <v>98</v>
      </c>
      <c r="AC52" s="324"/>
      <c r="AD52" s="325">
        <f aca="true" t="shared" si="2" ref="AD52:AK52">SUM(AD51,AL51,AT51,S51,K51,C51,C25,K25,S25,AD25,AL25,AT25)</f>
        <v>0</v>
      </c>
      <c r="AE52" s="325">
        <f t="shared" si="2"/>
        <v>0</v>
      </c>
      <c r="AF52" s="325">
        <f t="shared" si="2"/>
        <v>0</v>
      </c>
      <c r="AG52" s="325">
        <f t="shared" si="2"/>
        <v>0</v>
      </c>
      <c r="AH52" s="325">
        <f t="shared" si="2"/>
        <v>0</v>
      </c>
      <c r="AI52" s="325">
        <f t="shared" si="2"/>
        <v>0</v>
      </c>
      <c r="AJ52" s="325">
        <f t="shared" si="2"/>
        <v>0</v>
      </c>
      <c r="AK52" s="325">
        <f t="shared" si="2"/>
        <v>0</v>
      </c>
      <c r="AL52" s="326"/>
      <c r="AM52" s="326"/>
      <c r="AN52" s="326"/>
      <c r="AO52" s="326"/>
      <c r="AP52" s="377"/>
      <c r="AQ52" s="326"/>
      <c r="AR52" s="326"/>
      <c r="AS52" s="326"/>
      <c r="AT52" s="326"/>
      <c r="AU52" s="326"/>
      <c r="AV52" s="326"/>
      <c r="AW52" s="326"/>
      <c r="AX52" s="377"/>
      <c r="AY52" s="326"/>
      <c r="AZ52" s="326"/>
    </row>
  </sheetData>
  <sheetProtection/>
  <mergeCells count="12">
    <mergeCell ref="S2:Z2"/>
    <mergeCell ref="AD2:AK2"/>
    <mergeCell ref="AD28:AK28"/>
    <mergeCell ref="S28:Z28"/>
    <mergeCell ref="K28:R28"/>
    <mergeCell ref="C28:J28"/>
    <mergeCell ref="AL2:AS2"/>
    <mergeCell ref="AT2:BA2"/>
    <mergeCell ref="AT28:BA28"/>
    <mergeCell ref="AL28:AS28"/>
    <mergeCell ref="C2:J2"/>
    <mergeCell ref="K2:R2"/>
  </mergeCells>
  <printOptions/>
  <pageMargins left="0.15748031496062992" right="0.4724409448818898" top="0.4330708661417323" bottom="0.35433070866141736" header="0.2362204724409449" footer="0.1968503937007874"/>
  <pageSetup orientation="landscape" pageOrder="overThenDown" paperSize="9" scale="90" r:id="rId1"/>
  <headerFooter alignWithMargins="0">
    <oddHeader>&amp;L&amp;F&amp;C&amp;A</oddHeader>
    <oddFooter>&amp;L&amp;D&amp;CPage &amp;P of &amp;N</oddFooter>
  </headerFooter>
</worksheet>
</file>

<file path=xl/worksheets/sheet5.xml><?xml version="1.0" encoding="utf-8"?>
<worksheet xmlns="http://schemas.openxmlformats.org/spreadsheetml/2006/main" xmlns:r="http://schemas.openxmlformats.org/officeDocument/2006/relationships">
  <dimension ref="A1:V685"/>
  <sheetViews>
    <sheetView zoomScalePageLayoutView="0" workbookViewId="0" topLeftCell="A319">
      <selection activeCell="L76" sqref="L76"/>
    </sheetView>
  </sheetViews>
  <sheetFormatPr defaultColWidth="11.421875" defaultRowHeight="12.75"/>
  <sheetData>
    <row r="1" spans="1:22" ht="105.75" customHeight="1" thickBot="1">
      <c r="A1" s="967" t="s">
        <v>202</v>
      </c>
      <c r="B1" s="968"/>
      <c r="C1" s="968"/>
      <c r="D1" s="968"/>
      <c r="E1" s="968"/>
      <c r="F1" s="968"/>
      <c r="G1" s="968"/>
      <c r="H1" s="968"/>
      <c r="I1" s="968"/>
      <c r="J1" s="968"/>
      <c r="K1" s="968"/>
      <c r="L1" s="968"/>
      <c r="M1" s="968"/>
      <c r="N1" s="968"/>
      <c r="O1" s="968"/>
      <c r="P1" s="968"/>
      <c r="Q1" s="968"/>
      <c r="R1" s="968"/>
      <c r="S1" s="968"/>
      <c r="T1" s="968"/>
      <c r="U1" s="968"/>
      <c r="V1" s="969"/>
    </row>
    <row r="2" spans="1:22" ht="23.25">
      <c r="A2" s="970" t="s">
        <v>203</v>
      </c>
      <c r="B2" s="971"/>
      <c r="C2" s="971"/>
      <c r="D2" s="971"/>
      <c r="E2" s="971"/>
      <c r="F2" s="971"/>
      <c r="G2" s="971"/>
      <c r="H2" s="971"/>
      <c r="I2" s="971"/>
      <c r="J2" s="971"/>
      <c r="K2" s="971"/>
      <c r="L2" s="971"/>
      <c r="M2" s="971"/>
      <c r="N2" s="971"/>
      <c r="O2" s="971"/>
      <c r="P2" s="971"/>
      <c r="Q2" s="971"/>
      <c r="R2" s="971"/>
      <c r="S2" s="971"/>
      <c r="T2" s="971"/>
      <c r="U2" s="971"/>
      <c r="V2" s="972"/>
    </row>
    <row r="3" spans="1:22" ht="15.75">
      <c r="A3" s="962" t="s">
        <v>1</v>
      </c>
      <c r="B3" s="963"/>
      <c r="C3" s="963"/>
      <c r="D3" s="963"/>
      <c r="E3" s="963"/>
      <c r="F3" s="963"/>
      <c r="G3" s="973">
        <v>1111</v>
      </c>
      <c r="H3" s="974"/>
      <c r="I3" s="974"/>
      <c r="J3" s="974"/>
      <c r="K3" s="974"/>
      <c r="L3" s="974"/>
      <c r="M3" s="974"/>
      <c r="N3" s="974"/>
      <c r="O3" s="974"/>
      <c r="P3" s="974"/>
      <c r="Q3" s="974"/>
      <c r="R3" s="974"/>
      <c r="S3" s="974"/>
      <c r="T3" s="975"/>
      <c r="U3" s="628"/>
      <c r="V3" s="629"/>
    </row>
    <row r="4" spans="1:22" ht="15.75">
      <c r="A4" s="957" t="s">
        <v>2</v>
      </c>
      <c r="B4" s="958"/>
      <c r="C4" s="958"/>
      <c r="D4" s="630"/>
      <c r="E4" s="959"/>
      <c r="F4" s="960"/>
      <c r="G4" s="960"/>
      <c r="H4" s="960"/>
      <c r="I4" s="960"/>
      <c r="J4" s="960"/>
      <c r="K4" s="960"/>
      <c r="L4" s="960"/>
      <c r="M4" s="960"/>
      <c r="N4" s="960"/>
      <c r="O4" s="960"/>
      <c r="P4" s="960"/>
      <c r="Q4" s="960"/>
      <c r="R4" s="960"/>
      <c r="S4" s="960"/>
      <c r="T4" s="961"/>
      <c r="U4" s="628"/>
      <c r="V4" s="629"/>
    </row>
    <row r="5" spans="1:22" ht="15.75">
      <c r="A5" s="957" t="s">
        <v>3</v>
      </c>
      <c r="B5" s="958"/>
      <c r="C5" s="958"/>
      <c r="D5" s="630"/>
      <c r="E5" s="959"/>
      <c r="F5" s="960"/>
      <c r="G5" s="960"/>
      <c r="H5" s="960"/>
      <c r="I5" s="960"/>
      <c r="J5" s="960"/>
      <c r="K5" s="960"/>
      <c r="L5" s="960"/>
      <c r="M5" s="960"/>
      <c r="N5" s="960"/>
      <c r="O5" s="960"/>
      <c r="P5" s="960"/>
      <c r="Q5" s="960"/>
      <c r="R5" s="960"/>
      <c r="S5" s="960"/>
      <c r="T5" s="961"/>
      <c r="U5" s="628"/>
      <c r="V5" s="629"/>
    </row>
    <row r="6" spans="1:22" ht="18">
      <c r="A6" s="957" t="s">
        <v>204</v>
      </c>
      <c r="B6" s="958"/>
      <c r="C6" s="958"/>
      <c r="D6" s="958"/>
      <c r="E6" s="631">
        <v>1</v>
      </c>
      <c r="F6" s="631">
        <v>2</v>
      </c>
      <c r="G6" s="631">
        <v>5</v>
      </c>
      <c r="H6" s="631">
        <v>4</v>
      </c>
      <c r="I6" s="631">
        <v>5</v>
      </c>
      <c r="J6" s="631">
        <v>6</v>
      </c>
      <c r="K6" s="631">
        <v>7</v>
      </c>
      <c r="L6" s="628"/>
      <c r="M6" s="628"/>
      <c r="N6" s="628"/>
      <c r="O6" s="628"/>
      <c r="P6" s="628"/>
      <c r="Q6" s="628"/>
      <c r="R6" s="628"/>
      <c r="S6" s="628"/>
      <c r="T6" s="628"/>
      <c r="U6" s="628"/>
      <c r="V6" s="629"/>
    </row>
    <row r="7" spans="1:22" ht="15.75">
      <c r="A7" s="962" t="s">
        <v>205</v>
      </c>
      <c r="B7" s="963"/>
      <c r="C7" s="632"/>
      <c r="D7" s="633"/>
      <c r="E7" s="964" t="s">
        <v>206</v>
      </c>
      <c r="F7" s="965"/>
      <c r="G7" s="965"/>
      <c r="H7" s="965"/>
      <c r="I7" s="965"/>
      <c r="J7" s="965"/>
      <c r="K7" s="965"/>
      <c r="L7" s="965"/>
      <c r="M7" s="966"/>
      <c r="N7" s="628"/>
      <c r="O7" s="628"/>
      <c r="P7" s="628"/>
      <c r="Q7" s="628"/>
      <c r="R7" s="628"/>
      <c r="S7" s="628"/>
      <c r="T7" s="628"/>
      <c r="U7" s="628"/>
      <c r="V7" s="629"/>
    </row>
    <row r="8" spans="1:22" ht="13.5" thickBot="1">
      <c r="A8" s="634"/>
      <c r="B8" s="635"/>
      <c r="C8" s="635"/>
      <c r="D8" s="635"/>
      <c r="E8" s="635"/>
      <c r="F8" s="635"/>
      <c r="G8" s="635" t="s">
        <v>207</v>
      </c>
      <c r="H8" s="635"/>
      <c r="I8" s="635"/>
      <c r="J8" s="635"/>
      <c r="K8" s="635"/>
      <c r="L8" s="635"/>
      <c r="M8" s="636"/>
      <c r="N8" s="635"/>
      <c r="O8" s="635"/>
      <c r="P8" s="635"/>
      <c r="Q8" s="635"/>
      <c r="R8" s="635"/>
      <c r="S8" s="635"/>
      <c r="T8" s="635"/>
      <c r="U8" s="635"/>
      <c r="V8" s="637"/>
    </row>
    <row r="9" spans="1:22" ht="13.5" thickBot="1">
      <c r="A9" s="638"/>
      <c r="B9" s="638"/>
      <c r="C9" s="638"/>
      <c r="D9" s="639"/>
      <c r="E9" s="638"/>
      <c r="F9" s="640"/>
      <c r="G9" s="640"/>
      <c r="H9" s="640"/>
      <c r="I9" s="640"/>
      <c r="J9" s="640"/>
      <c r="K9" s="640"/>
      <c r="L9" s="640"/>
      <c r="M9" s="638"/>
      <c r="N9" s="638"/>
      <c r="O9" s="638"/>
      <c r="P9" s="638"/>
      <c r="Q9" s="638"/>
      <c r="R9" s="638"/>
      <c r="S9" s="638"/>
      <c r="T9" s="638"/>
      <c r="U9" s="638"/>
      <c r="V9" s="638"/>
    </row>
    <row r="10" spans="1:22" ht="21" thickBot="1">
      <c r="A10" s="922" t="s">
        <v>208</v>
      </c>
      <c r="B10" s="923"/>
      <c r="C10" s="923"/>
      <c r="D10" s="923"/>
      <c r="E10" s="923"/>
      <c r="F10" s="923"/>
      <c r="G10" s="923"/>
      <c r="H10" s="923"/>
      <c r="I10" s="923"/>
      <c r="J10" s="923"/>
      <c r="K10" s="923"/>
      <c r="L10" s="923"/>
      <c r="M10" s="923"/>
      <c r="N10" s="923"/>
      <c r="O10" s="923"/>
      <c r="P10" s="923"/>
      <c r="Q10" s="923"/>
      <c r="R10" s="923"/>
      <c r="S10" s="924"/>
      <c r="T10" s="641"/>
      <c r="U10" s="641"/>
      <c r="V10" s="641"/>
    </row>
    <row r="11" spans="1:22" ht="13.5" thickBot="1">
      <c r="A11" s="642"/>
      <c r="B11" s="643"/>
      <c r="C11" s="643"/>
      <c r="D11" s="644"/>
      <c r="E11" s="645"/>
      <c r="F11" s="643"/>
      <c r="G11" s="643"/>
      <c r="H11" s="643"/>
      <c r="I11" s="643"/>
      <c r="J11" s="643"/>
      <c r="K11" s="643"/>
      <c r="L11" s="643"/>
      <c r="M11" s="638"/>
      <c r="N11" s="638"/>
      <c r="O11" s="638"/>
      <c r="P11" s="638"/>
      <c r="Q11" s="638"/>
      <c r="R11" s="638"/>
      <c r="S11" s="638"/>
      <c r="T11" s="638"/>
      <c r="U11" s="638"/>
      <c r="V11" s="638"/>
    </row>
    <row r="12" spans="1:22" ht="13.5" thickBot="1">
      <c r="A12" s="642"/>
      <c r="B12" s="643"/>
      <c r="C12" s="643"/>
      <c r="D12" s="644"/>
      <c r="E12" s="953" t="s">
        <v>209</v>
      </c>
      <c r="F12" s="912"/>
      <c r="G12" s="912"/>
      <c r="H12" s="912"/>
      <c r="I12" s="912"/>
      <c r="J12" s="912"/>
      <c r="K12" s="913"/>
      <c r="L12" s="646"/>
      <c r="M12" s="954" t="s">
        <v>209</v>
      </c>
      <c r="N12" s="955"/>
      <c r="O12" s="955"/>
      <c r="P12" s="955"/>
      <c r="Q12" s="955"/>
      <c r="R12" s="955"/>
      <c r="S12" s="956"/>
      <c r="T12" s="638"/>
      <c r="U12" s="638"/>
      <c r="V12" s="638"/>
    </row>
    <row r="13" spans="1:22" ht="13.5" thickBot="1">
      <c r="A13" s="646"/>
      <c r="B13" s="647"/>
      <c r="C13" s="647"/>
      <c r="D13" s="648"/>
      <c r="E13" s="649">
        <v>1</v>
      </c>
      <c r="F13" s="650">
        <v>2</v>
      </c>
      <c r="G13" s="650">
        <v>3</v>
      </c>
      <c r="H13" s="650">
        <v>4</v>
      </c>
      <c r="I13" s="650">
        <v>5</v>
      </c>
      <c r="J13" s="650">
        <v>6</v>
      </c>
      <c r="K13" s="650">
        <v>7</v>
      </c>
      <c r="L13" s="651"/>
      <c r="M13" s="652">
        <v>1</v>
      </c>
      <c r="N13" s="653">
        <v>2</v>
      </c>
      <c r="O13" s="653">
        <v>3</v>
      </c>
      <c r="P13" s="653">
        <v>4</v>
      </c>
      <c r="Q13" s="653">
        <v>5</v>
      </c>
      <c r="R13" s="653">
        <v>6</v>
      </c>
      <c r="S13" s="653">
        <v>7</v>
      </c>
      <c r="T13" s="651"/>
      <c r="U13" s="651"/>
      <c r="V13" s="651"/>
    </row>
    <row r="14" spans="1:22" ht="13.5" thickBot="1">
      <c r="A14" s="908" t="s">
        <v>210</v>
      </c>
      <c r="B14" s="909"/>
      <c r="C14" s="909"/>
      <c r="D14" s="910"/>
      <c r="E14" s="911" t="s">
        <v>150</v>
      </c>
      <c r="F14" s="912"/>
      <c r="G14" s="912"/>
      <c r="H14" s="912"/>
      <c r="I14" s="912"/>
      <c r="J14" s="912"/>
      <c r="K14" s="913"/>
      <c r="L14" s="654" t="s">
        <v>4</v>
      </c>
      <c r="M14" s="911" t="s">
        <v>152</v>
      </c>
      <c r="N14" s="914"/>
      <c r="O14" s="914"/>
      <c r="P14" s="914"/>
      <c r="Q14" s="914"/>
      <c r="R14" s="914"/>
      <c r="S14" s="915"/>
      <c r="T14" s="654" t="s">
        <v>4</v>
      </c>
      <c r="U14" s="655" t="s">
        <v>211</v>
      </c>
      <c r="V14" s="655" t="s">
        <v>167</v>
      </c>
    </row>
    <row r="15" spans="1:22" ht="19.5" thickBot="1">
      <c r="A15" s="656" t="s">
        <v>212</v>
      </c>
      <c r="B15" s="657"/>
      <c r="C15" s="657"/>
      <c r="D15" s="658"/>
      <c r="E15" s="658"/>
      <c r="F15" s="658"/>
      <c r="G15" s="658"/>
      <c r="H15" s="658"/>
      <c r="I15" s="658"/>
      <c r="J15" s="658"/>
      <c r="K15" s="659"/>
      <c r="L15" s="641"/>
      <c r="M15" s="641"/>
      <c r="N15" s="641"/>
      <c r="O15" s="641"/>
      <c r="P15" s="641"/>
      <c r="Q15" s="641"/>
      <c r="R15" s="641"/>
      <c r="S15" s="641"/>
      <c r="T15" s="641"/>
      <c r="U15" s="641"/>
      <c r="V15" s="641"/>
    </row>
    <row r="16" spans="1:22" ht="12.75">
      <c r="A16" s="660" t="s">
        <v>213</v>
      </c>
      <c r="B16" s="661"/>
      <c r="C16" s="661"/>
      <c r="D16" s="662"/>
      <c r="E16" s="663"/>
      <c r="F16" s="664"/>
      <c r="G16" s="665"/>
      <c r="H16" s="665"/>
      <c r="I16" s="665"/>
      <c r="J16" s="665"/>
      <c r="K16" s="666"/>
      <c r="L16" s="667">
        <f>SUM(E16:K16)</f>
        <v>0</v>
      </c>
      <c r="M16" s="668"/>
      <c r="N16" s="669"/>
      <c r="O16" s="669"/>
      <c r="P16" s="669"/>
      <c r="Q16" s="669"/>
      <c r="R16" s="669"/>
      <c r="S16" s="670"/>
      <c r="T16" s="667">
        <f>SUM(M16:S16)</f>
        <v>0</v>
      </c>
      <c r="U16" s="671">
        <f>SUM(T16,L16)</f>
        <v>0</v>
      </c>
      <c r="V16" s="672">
        <f>IF(T16&gt;0,T16/U16,)</f>
        <v>0</v>
      </c>
    </row>
    <row r="17" spans="1:22" ht="12.75">
      <c r="A17" s="673" t="s">
        <v>214</v>
      </c>
      <c r="B17" s="674"/>
      <c r="C17" s="674"/>
      <c r="D17" s="675"/>
      <c r="E17" s="663"/>
      <c r="F17" s="664"/>
      <c r="G17" s="665"/>
      <c r="H17" s="665"/>
      <c r="I17" s="665"/>
      <c r="J17" s="665"/>
      <c r="K17" s="666"/>
      <c r="L17" s="676">
        <f>SUM(E17:K17)</f>
        <v>0</v>
      </c>
      <c r="M17" s="677"/>
      <c r="N17" s="678"/>
      <c r="O17" s="678"/>
      <c r="P17" s="678"/>
      <c r="Q17" s="678"/>
      <c r="R17" s="678"/>
      <c r="S17" s="679"/>
      <c r="T17" s="676">
        <f>SUM(M17:S17)</f>
        <v>0</v>
      </c>
      <c r="U17" s="680">
        <f>SUM(T17,L17)</f>
        <v>0</v>
      </c>
      <c r="V17" s="681">
        <f>IF(T17&gt;0,T17/U17,)</f>
        <v>0</v>
      </c>
    </row>
    <row r="18" spans="1:22" ht="12.75">
      <c r="A18" s="682" t="s">
        <v>215</v>
      </c>
      <c r="B18" s="674"/>
      <c r="C18" s="674"/>
      <c r="D18" s="675"/>
      <c r="E18" s="683"/>
      <c r="F18" s="665"/>
      <c r="G18" s="665"/>
      <c r="H18" s="665"/>
      <c r="I18" s="665"/>
      <c r="J18" s="665"/>
      <c r="K18" s="666"/>
      <c r="L18" s="676">
        <f>SUM(E18:K18)</f>
        <v>0</v>
      </c>
      <c r="M18" s="677"/>
      <c r="N18" s="678"/>
      <c r="O18" s="678"/>
      <c r="P18" s="678"/>
      <c r="Q18" s="678"/>
      <c r="R18" s="678"/>
      <c r="S18" s="679"/>
      <c r="T18" s="676">
        <f>SUM(M18:S18)</f>
        <v>0</v>
      </c>
      <c r="U18" s="680">
        <f>SUM(T18,L18)</f>
        <v>0</v>
      </c>
      <c r="V18" s="681">
        <f>IF(T18&gt;0,T18/U18,)</f>
        <v>0</v>
      </c>
    </row>
    <row r="19" spans="1:22" ht="12.75">
      <c r="A19" s="682" t="s">
        <v>216</v>
      </c>
      <c r="B19" s="674"/>
      <c r="C19" s="674"/>
      <c r="D19" s="675"/>
      <c r="E19" s="683"/>
      <c r="F19" s="665"/>
      <c r="G19" s="665"/>
      <c r="H19" s="665"/>
      <c r="I19" s="665"/>
      <c r="J19" s="665"/>
      <c r="K19" s="666"/>
      <c r="L19" s="676">
        <f aca="true" t="shared" si="0" ref="L19:L106">SUM(E19:K19)</f>
        <v>0</v>
      </c>
      <c r="M19" s="677"/>
      <c r="N19" s="678"/>
      <c r="O19" s="678"/>
      <c r="P19" s="678"/>
      <c r="Q19" s="678"/>
      <c r="R19" s="678"/>
      <c r="S19" s="679"/>
      <c r="T19" s="676">
        <f aca="true" t="shared" si="1" ref="T19:T106">SUM(M19:S19)</f>
        <v>0</v>
      </c>
      <c r="U19" s="680">
        <f aca="true" t="shared" si="2" ref="U19:U106">SUM(T19,L19)</f>
        <v>0</v>
      </c>
      <c r="V19" s="681">
        <f aca="true" t="shared" si="3" ref="V19:V106">IF(T19&gt;0,T19/U19,)</f>
        <v>0</v>
      </c>
    </row>
    <row r="20" spans="1:22" ht="12.75">
      <c r="A20" s="682" t="s">
        <v>217</v>
      </c>
      <c r="B20" s="674"/>
      <c r="C20" s="674"/>
      <c r="D20" s="675"/>
      <c r="E20" s="683"/>
      <c r="F20" s="665"/>
      <c r="G20" s="665"/>
      <c r="H20" s="665"/>
      <c r="I20" s="665"/>
      <c r="J20" s="665"/>
      <c r="K20" s="666"/>
      <c r="L20" s="676">
        <f t="shared" si="0"/>
        <v>0</v>
      </c>
      <c r="M20" s="677"/>
      <c r="N20" s="678"/>
      <c r="O20" s="678"/>
      <c r="P20" s="678"/>
      <c r="Q20" s="678"/>
      <c r="R20" s="678"/>
      <c r="S20" s="679"/>
      <c r="T20" s="676">
        <f t="shared" si="1"/>
        <v>0</v>
      </c>
      <c r="U20" s="680">
        <f t="shared" si="2"/>
        <v>0</v>
      </c>
      <c r="V20" s="681">
        <f t="shared" si="3"/>
        <v>0</v>
      </c>
    </row>
    <row r="21" spans="1:22" ht="12.75">
      <c r="A21" s="682" t="s">
        <v>218</v>
      </c>
      <c r="B21" s="674"/>
      <c r="C21" s="674"/>
      <c r="D21" s="675"/>
      <c r="E21" s="683"/>
      <c r="F21" s="665"/>
      <c r="G21" s="665"/>
      <c r="H21" s="665"/>
      <c r="I21" s="665"/>
      <c r="J21" s="665"/>
      <c r="K21" s="666"/>
      <c r="L21" s="676">
        <f t="shared" si="0"/>
        <v>0</v>
      </c>
      <c r="M21" s="677"/>
      <c r="N21" s="678"/>
      <c r="O21" s="678"/>
      <c r="P21" s="678"/>
      <c r="Q21" s="678"/>
      <c r="R21" s="678"/>
      <c r="S21" s="679"/>
      <c r="T21" s="676">
        <f t="shared" si="1"/>
        <v>0</v>
      </c>
      <c r="U21" s="680">
        <f t="shared" si="2"/>
        <v>0</v>
      </c>
      <c r="V21" s="681">
        <f t="shared" si="3"/>
        <v>0</v>
      </c>
    </row>
    <row r="22" spans="1:22" ht="12.75">
      <c r="A22" s="684" t="s">
        <v>219</v>
      </c>
      <c r="B22" s="674"/>
      <c r="C22" s="674"/>
      <c r="D22" s="675"/>
      <c r="E22" s="683"/>
      <c r="F22" s="665"/>
      <c r="G22" s="665"/>
      <c r="H22" s="665"/>
      <c r="I22" s="665"/>
      <c r="J22" s="665"/>
      <c r="K22" s="666"/>
      <c r="L22" s="676">
        <f t="shared" si="0"/>
        <v>0</v>
      </c>
      <c r="M22" s="677"/>
      <c r="N22" s="678"/>
      <c r="O22" s="678"/>
      <c r="P22" s="678"/>
      <c r="Q22" s="678"/>
      <c r="R22" s="678"/>
      <c r="S22" s="679"/>
      <c r="T22" s="676">
        <f t="shared" si="1"/>
        <v>0</v>
      </c>
      <c r="U22" s="680">
        <f t="shared" si="2"/>
        <v>0</v>
      </c>
      <c r="V22" s="681">
        <f t="shared" si="3"/>
        <v>0</v>
      </c>
    </row>
    <row r="23" spans="1:22" ht="13.5" thickBot="1">
      <c r="A23" s="673" t="s">
        <v>220</v>
      </c>
      <c r="B23" s="685"/>
      <c r="C23" s="685"/>
      <c r="D23" s="686"/>
      <c r="E23" s="683"/>
      <c r="F23" s="665"/>
      <c r="G23" s="665"/>
      <c r="H23" s="665"/>
      <c r="I23" s="665"/>
      <c r="J23" s="665"/>
      <c r="K23" s="666"/>
      <c r="L23" s="676">
        <f t="shared" si="0"/>
        <v>0</v>
      </c>
      <c r="M23" s="677"/>
      <c r="N23" s="678"/>
      <c r="O23" s="678"/>
      <c r="P23" s="678"/>
      <c r="Q23" s="678"/>
      <c r="R23" s="678"/>
      <c r="S23" s="679"/>
      <c r="T23" s="676">
        <f t="shared" si="1"/>
        <v>0</v>
      </c>
      <c r="U23" s="680">
        <f t="shared" si="2"/>
        <v>0</v>
      </c>
      <c r="V23" s="681">
        <f t="shared" si="3"/>
        <v>0</v>
      </c>
    </row>
    <row r="24" spans="1:22" ht="13.5" thickTop="1">
      <c r="A24" s="687" t="s">
        <v>221</v>
      </c>
      <c r="B24" s="688"/>
      <c r="C24" s="688"/>
      <c r="D24" s="689"/>
      <c r="E24" s="683"/>
      <c r="F24" s="665"/>
      <c r="G24" s="665"/>
      <c r="H24" s="665"/>
      <c r="I24" s="665"/>
      <c r="J24" s="665"/>
      <c r="K24" s="666"/>
      <c r="L24" s="676">
        <f t="shared" si="0"/>
        <v>0</v>
      </c>
      <c r="M24" s="677"/>
      <c r="N24" s="678"/>
      <c r="O24" s="678"/>
      <c r="P24" s="678"/>
      <c r="Q24" s="678"/>
      <c r="R24" s="678"/>
      <c r="S24" s="679"/>
      <c r="T24" s="676">
        <f t="shared" si="1"/>
        <v>0</v>
      </c>
      <c r="U24" s="680">
        <f t="shared" si="2"/>
        <v>0</v>
      </c>
      <c r="V24" s="681">
        <f t="shared" si="3"/>
        <v>0</v>
      </c>
    </row>
    <row r="25" spans="1:22" ht="12.75">
      <c r="A25" s="682" t="s">
        <v>222</v>
      </c>
      <c r="B25" s="690"/>
      <c r="C25" s="690"/>
      <c r="D25" s="691"/>
      <c r="E25" s="683"/>
      <c r="F25" s="665"/>
      <c r="G25" s="665"/>
      <c r="H25" s="665"/>
      <c r="I25" s="665"/>
      <c r="J25" s="665"/>
      <c r="K25" s="666"/>
      <c r="L25" s="676">
        <f t="shared" si="0"/>
        <v>0</v>
      </c>
      <c r="M25" s="677"/>
      <c r="N25" s="678"/>
      <c r="O25" s="678"/>
      <c r="P25" s="678"/>
      <c r="Q25" s="678"/>
      <c r="R25" s="678"/>
      <c r="S25" s="679"/>
      <c r="T25" s="676"/>
      <c r="U25" s="680"/>
      <c r="V25" s="681"/>
    </row>
    <row r="26" spans="1:22" ht="12.75">
      <c r="A26" s="684" t="s">
        <v>223</v>
      </c>
      <c r="B26" s="692"/>
      <c r="C26" s="692"/>
      <c r="D26" s="693"/>
      <c r="E26" s="683"/>
      <c r="F26" s="665"/>
      <c r="G26" s="665"/>
      <c r="H26" s="665"/>
      <c r="I26" s="665"/>
      <c r="J26" s="665"/>
      <c r="K26" s="666"/>
      <c r="L26" s="676">
        <f t="shared" si="0"/>
        <v>0</v>
      </c>
      <c r="M26" s="677"/>
      <c r="N26" s="678"/>
      <c r="O26" s="678"/>
      <c r="P26" s="678"/>
      <c r="Q26" s="678"/>
      <c r="R26" s="678"/>
      <c r="S26" s="679"/>
      <c r="T26" s="676"/>
      <c r="U26" s="680"/>
      <c r="V26" s="681"/>
    </row>
    <row r="27" spans="1:22" ht="12.75">
      <c r="A27" s="673" t="s">
        <v>224</v>
      </c>
      <c r="B27" s="692"/>
      <c r="C27" s="692"/>
      <c r="D27" s="693"/>
      <c r="E27" s="683"/>
      <c r="F27" s="665"/>
      <c r="G27" s="665"/>
      <c r="H27" s="665"/>
      <c r="I27" s="665"/>
      <c r="J27" s="665"/>
      <c r="K27" s="666"/>
      <c r="L27" s="676">
        <f t="shared" si="0"/>
        <v>0</v>
      </c>
      <c r="M27" s="677"/>
      <c r="N27" s="678"/>
      <c r="O27" s="678"/>
      <c r="P27" s="678"/>
      <c r="Q27" s="678"/>
      <c r="R27" s="678"/>
      <c r="S27" s="679"/>
      <c r="T27" s="676"/>
      <c r="U27" s="680"/>
      <c r="V27" s="681"/>
    </row>
    <row r="28" spans="1:22" ht="12.75">
      <c r="A28" s="673" t="s">
        <v>225</v>
      </c>
      <c r="B28" s="690"/>
      <c r="C28" s="690"/>
      <c r="D28" s="691"/>
      <c r="E28" s="683"/>
      <c r="F28" s="665"/>
      <c r="G28" s="665"/>
      <c r="H28" s="665"/>
      <c r="I28" s="665"/>
      <c r="J28" s="665"/>
      <c r="K28" s="666"/>
      <c r="L28" s="676">
        <f t="shared" si="0"/>
        <v>0</v>
      </c>
      <c r="M28" s="677"/>
      <c r="N28" s="678"/>
      <c r="O28" s="678"/>
      <c r="P28" s="678"/>
      <c r="Q28" s="678"/>
      <c r="R28" s="678"/>
      <c r="S28" s="679"/>
      <c r="T28" s="676"/>
      <c r="U28" s="680"/>
      <c r="V28" s="681"/>
    </row>
    <row r="29" spans="1:22" ht="12.75">
      <c r="A29" s="673" t="s">
        <v>226</v>
      </c>
      <c r="B29" s="692"/>
      <c r="C29" s="692"/>
      <c r="D29" s="693"/>
      <c r="E29" s="683"/>
      <c r="F29" s="665"/>
      <c r="G29" s="665"/>
      <c r="H29" s="665"/>
      <c r="I29" s="665"/>
      <c r="J29" s="665"/>
      <c r="K29" s="666"/>
      <c r="L29" s="676">
        <f t="shared" si="0"/>
        <v>0</v>
      </c>
      <c r="M29" s="677"/>
      <c r="N29" s="678"/>
      <c r="O29" s="678"/>
      <c r="P29" s="678"/>
      <c r="Q29" s="678"/>
      <c r="R29" s="678"/>
      <c r="S29" s="679"/>
      <c r="T29" s="676"/>
      <c r="U29" s="680"/>
      <c r="V29" s="681"/>
    </row>
    <row r="30" spans="1:22" ht="12.75">
      <c r="A30" s="694"/>
      <c r="B30" s="695"/>
      <c r="C30" s="695"/>
      <c r="D30" s="696"/>
      <c r="E30" s="683"/>
      <c r="F30" s="665"/>
      <c r="G30" s="665"/>
      <c r="H30" s="665"/>
      <c r="I30" s="665"/>
      <c r="J30" s="665"/>
      <c r="K30" s="666"/>
      <c r="L30" s="676">
        <f t="shared" si="0"/>
        <v>0</v>
      </c>
      <c r="M30" s="677"/>
      <c r="N30" s="678"/>
      <c r="O30" s="678"/>
      <c r="P30" s="678"/>
      <c r="Q30" s="678"/>
      <c r="R30" s="678"/>
      <c r="S30" s="679"/>
      <c r="T30" s="676"/>
      <c r="U30" s="680"/>
      <c r="V30" s="681"/>
    </row>
    <row r="31" spans="1:22" ht="12.75">
      <c r="A31" s="936"/>
      <c r="B31" s="939"/>
      <c r="C31" s="939"/>
      <c r="D31" s="940"/>
      <c r="E31" s="683"/>
      <c r="F31" s="665"/>
      <c r="G31" s="665"/>
      <c r="H31" s="665"/>
      <c r="I31" s="665"/>
      <c r="J31" s="665"/>
      <c r="K31" s="666"/>
      <c r="L31" s="676">
        <f t="shared" si="0"/>
        <v>0</v>
      </c>
      <c r="M31" s="677"/>
      <c r="N31" s="678"/>
      <c r="O31" s="678"/>
      <c r="P31" s="678"/>
      <c r="Q31" s="678"/>
      <c r="R31" s="678"/>
      <c r="S31" s="679"/>
      <c r="T31" s="676">
        <f t="shared" si="1"/>
        <v>0</v>
      </c>
      <c r="U31" s="680">
        <f t="shared" si="2"/>
        <v>0</v>
      </c>
      <c r="V31" s="681">
        <f t="shared" si="3"/>
        <v>0</v>
      </c>
    </row>
    <row r="32" spans="1:22" ht="12.75">
      <c r="A32" s="936"/>
      <c r="B32" s="939"/>
      <c r="C32" s="939"/>
      <c r="D32" s="940"/>
      <c r="E32" s="683"/>
      <c r="F32" s="665"/>
      <c r="G32" s="665"/>
      <c r="H32" s="665"/>
      <c r="I32" s="665"/>
      <c r="J32" s="665"/>
      <c r="K32" s="666"/>
      <c r="L32" s="676">
        <f t="shared" si="0"/>
        <v>0</v>
      </c>
      <c r="M32" s="677"/>
      <c r="N32" s="678"/>
      <c r="O32" s="678"/>
      <c r="P32" s="678"/>
      <c r="Q32" s="678"/>
      <c r="R32" s="678"/>
      <c r="S32" s="679"/>
      <c r="T32" s="676">
        <f t="shared" si="1"/>
        <v>0</v>
      </c>
      <c r="U32" s="680">
        <f t="shared" si="2"/>
        <v>0</v>
      </c>
      <c r="V32" s="681">
        <f t="shared" si="3"/>
        <v>0</v>
      </c>
    </row>
    <row r="33" spans="1:22" ht="12.75">
      <c r="A33" s="936"/>
      <c r="B33" s="939"/>
      <c r="C33" s="939"/>
      <c r="D33" s="940"/>
      <c r="E33" s="683"/>
      <c r="F33" s="665"/>
      <c r="G33" s="665"/>
      <c r="H33" s="665"/>
      <c r="I33" s="665"/>
      <c r="J33" s="665"/>
      <c r="K33" s="666"/>
      <c r="L33" s="676">
        <f t="shared" si="0"/>
        <v>0</v>
      </c>
      <c r="M33" s="677"/>
      <c r="N33" s="678"/>
      <c r="O33" s="678"/>
      <c r="P33" s="678"/>
      <c r="Q33" s="678"/>
      <c r="R33" s="678"/>
      <c r="S33" s="679"/>
      <c r="T33" s="676">
        <f t="shared" si="1"/>
        <v>0</v>
      </c>
      <c r="U33" s="680">
        <f t="shared" si="2"/>
        <v>0</v>
      </c>
      <c r="V33" s="681">
        <f t="shared" si="3"/>
        <v>0</v>
      </c>
    </row>
    <row r="34" spans="1:22" ht="12.75">
      <c r="A34" s="936"/>
      <c r="B34" s="939"/>
      <c r="C34" s="939"/>
      <c r="D34" s="940"/>
      <c r="E34" s="683"/>
      <c r="F34" s="665"/>
      <c r="G34" s="665"/>
      <c r="H34" s="665"/>
      <c r="I34" s="665"/>
      <c r="J34" s="665"/>
      <c r="K34" s="666"/>
      <c r="L34" s="676">
        <f t="shared" si="0"/>
        <v>0</v>
      </c>
      <c r="M34" s="677"/>
      <c r="N34" s="678"/>
      <c r="O34" s="678"/>
      <c r="P34" s="678"/>
      <c r="Q34" s="678"/>
      <c r="R34" s="678"/>
      <c r="S34" s="679"/>
      <c r="T34" s="676">
        <f t="shared" si="1"/>
        <v>0</v>
      </c>
      <c r="U34" s="680">
        <f t="shared" si="2"/>
        <v>0</v>
      </c>
      <c r="V34" s="681">
        <f t="shared" si="3"/>
        <v>0</v>
      </c>
    </row>
    <row r="35" spans="1:22" ht="13.5" thickBot="1">
      <c r="A35" s="950"/>
      <c r="B35" s="951"/>
      <c r="C35" s="951"/>
      <c r="D35" s="952"/>
      <c r="E35" s="683"/>
      <c r="F35" s="665"/>
      <c r="G35" s="665"/>
      <c r="H35" s="665"/>
      <c r="I35" s="665"/>
      <c r="J35" s="665"/>
      <c r="K35" s="666"/>
      <c r="L35" s="697">
        <f t="shared" si="0"/>
        <v>0</v>
      </c>
      <c r="M35" s="677"/>
      <c r="N35" s="678"/>
      <c r="O35" s="678"/>
      <c r="P35" s="678"/>
      <c r="Q35" s="678"/>
      <c r="R35" s="678"/>
      <c r="S35" s="679"/>
      <c r="T35" s="697">
        <f t="shared" si="1"/>
        <v>0</v>
      </c>
      <c r="U35" s="698">
        <f t="shared" si="2"/>
        <v>0</v>
      </c>
      <c r="V35" s="699">
        <f t="shared" si="3"/>
        <v>0</v>
      </c>
    </row>
    <row r="36" spans="1:22" ht="13.5" thickBot="1">
      <c r="A36" s="700" t="s">
        <v>227</v>
      </c>
      <c r="B36" s="701"/>
      <c r="C36" s="701"/>
      <c r="D36" s="701"/>
      <c r="E36" s="702">
        <f>SUM(E16:E35)</f>
        <v>0</v>
      </c>
      <c r="F36" s="702">
        <f>SUM(F16:F35)</f>
        <v>0</v>
      </c>
      <c r="G36" s="703">
        <f>SUM(E36:F36)</f>
        <v>0</v>
      </c>
      <c r="H36" s="702">
        <f>SUM(H16:H35)</f>
        <v>0</v>
      </c>
      <c r="I36" s="702">
        <f>SUM(I16:I35)</f>
        <v>0</v>
      </c>
      <c r="J36" s="703">
        <f>SUM(H36:I36)</f>
        <v>0</v>
      </c>
      <c r="K36" s="703">
        <f>SUM(I36:J36)</f>
        <v>0</v>
      </c>
      <c r="L36" s="704">
        <f t="shared" si="0"/>
        <v>0</v>
      </c>
      <c r="M36" s="705">
        <f>SUM(M16:M35)</f>
        <v>0</v>
      </c>
      <c r="N36" s="702">
        <f aca="true" t="shared" si="4" ref="N36:S36">SUM(N16:N35)</f>
        <v>0</v>
      </c>
      <c r="O36" s="702">
        <f t="shared" si="4"/>
        <v>0</v>
      </c>
      <c r="P36" s="702">
        <f t="shared" si="4"/>
        <v>0</v>
      </c>
      <c r="Q36" s="702">
        <f t="shared" si="4"/>
        <v>0</v>
      </c>
      <c r="R36" s="702">
        <f t="shared" si="4"/>
        <v>0</v>
      </c>
      <c r="S36" s="706">
        <f t="shared" si="4"/>
        <v>0</v>
      </c>
      <c r="T36" s="704">
        <f t="shared" si="1"/>
        <v>0</v>
      </c>
      <c r="U36" s="707">
        <f t="shared" si="2"/>
        <v>0</v>
      </c>
      <c r="V36" s="708">
        <f t="shared" si="3"/>
        <v>0</v>
      </c>
    </row>
    <row r="37" spans="1:22" ht="19.5" thickBot="1">
      <c r="A37" s="709" t="s">
        <v>228</v>
      </c>
      <c r="B37" s="710"/>
      <c r="C37" s="710"/>
      <c r="D37" s="711"/>
      <c r="E37" s="711"/>
      <c r="F37" s="711"/>
      <c r="G37" s="711"/>
      <c r="H37" s="711"/>
      <c r="I37" s="711"/>
      <c r="J37" s="711"/>
      <c r="K37" s="711"/>
      <c r="L37" s="712"/>
      <c r="M37" s="713"/>
      <c r="N37" s="713"/>
      <c r="O37" s="713"/>
      <c r="P37" s="713"/>
      <c r="Q37" s="713"/>
      <c r="R37" s="713"/>
      <c r="S37" s="713"/>
      <c r="T37" s="714"/>
      <c r="U37" s="715"/>
      <c r="V37" s="716"/>
    </row>
    <row r="38" spans="1:22" ht="13.5" thickBot="1">
      <c r="A38" s="717" t="s">
        <v>229</v>
      </c>
      <c r="B38" s="718"/>
      <c r="C38" s="718"/>
      <c r="D38" s="719"/>
      <c r="E38" s="720"/>
      <c r="F38" s="721"/>
      <c r="G38" s="722"/>
      <c r="H38" s="721"/>
      <c r="I38" s="721"/>
      <c r="J38" s="722"/>
      <c r="K38" s="723"/>
      <c r="L38" s="667">
        <f t="shared" si="0"/>
        <v>0</v>
      </c>
      <c r="M38" s="668"/>
      <c r="N38" s="669"/>
      <c r="O38" s="669"/>
      <c r="P38" s="669"/>
      <c r="Q38" s="669"/>
      <c r="R38" s="669"/>
      <c r="S38" s="724"/>
      <c r="T38" s="667">
        <f t="shared" si="1"/>
        <v>0</v>
      </c>
      <c r="U38" s="671">
        <f t="shared" si="2"/>
        <v>0</v>
      </c>
      <c r="V38" s="672">
        <f t="shared" si="3"/>
        <v>0</v>
      </c>
    </row>
    <row r="39" spans="1:22" ht="13.5" thickTop="1">
      <c r="A39" s="725" t="s">
        <v>230</v>
      </c>
      <c r="B39" s="726"/>
      <c r="C39" s="726"/>
      <c r="D39" s="726"/>
      <c r="E39" s="663"/>
      <c r="F39" s="664"/>
      <c r="G39" s="665"/>
      <c r="H39" s="664"/>
      <c r="I39" s="664"/>
      <c r="J39" s="665"/>
      <c r="K39" s="727"/>
      <c r="L39" s="676">
        <f t="shared" si="0"/>
        <v>0</v>
      </c>
      <c r="M39" s="677"/>
      <c r="N39" s="678"/>
      <c r="O39" s="678"/>
      <c r="P39" s="678"/>
      <c r="Q39" s="678"/>
      <c r="R39" s="678"/>
      <c r="S39" s="679"/>
      <c r="T39" s="676">
        <f t="shared" si="1"/>
        <v>0</v>
      </c>
      <c r="U39" s="680">
        <f t="shared" si="2"/>
        <v>0</v>
      </c>
      <c r="V39" s="681">
        <f t="shared" si="3"/>
        <v>0</v>
      </c>
    </row>
    <row r="40" spans="1:22" ht="12.75">
      <c r="A40" s="728" t="s">
        <v>231</v>
      </c>
      <c r="B40" s="729"/>
      <c r="C40" s="729"/>
      <c r="D40" s="730"/>
      <c r="E40" s="663"/>
      <c r="F40" s="664"/>
      <c r="G40" s="665"/>
      <c r="H40" s="664"/>
      <c r="I40" s="664"/>
      <c r="J40" s="665"/>
      <c r="K40" s="727"/>
      <c r="L40" s="676">
        <f t="shared" si="0"/>
        <v>0</v>
      </c>
      <c r="M40" s="677"/>
      <c r="N40" s="678"/>
      <c r="O40" s="678"/>
      <c r="P40" s="678"/>
      <c r="Q40" s="678"/>
      <c r="R40" s="678"/>
      <c r="S40" s="679"/>
      <c r="T40" s="676">
        <f t="shared" si="1"/>
        <v>0</v>
      </c>
      <c r="U40" s="680">
        <f t="shared" si="2"/>
        <v>0</v>
      </c>
      <c r="V40" s="681">
        <f t="shared" si="3"/>
        <v>0</v>
      </c>
    </row>
    <row r="41" spans="1:22" ht="12.75">
      <c r="A41" s="731"/>
      <c r="B41" s="732"/>
      <c r="C41" s="732"/>
      <c r="D41" s="733"/>
      <c r="E41" s="663"/>
      <c r="F41" s="664"/>
      <c r="G41" s="665"/>
      <c r="H41" s="664"/>
      <c r="I41" s="664"/>
      <c r="J41" s="665"/>
      <c r="K41" s="727"/>
      <c r="L41" s="676">
        <f t="shared" si="0"/>
        <v>0</v>
      </c>
      <c r="M41" s="677"/>
      <c r="N41" s="678"/>
      <c r="O41" s="678"/>
      <c r="P41" s="678"/>
      <c r="Q41" s="678"/>
      <c r="R41" s="678"/>
      <c r="S41" s="679"/>
      <c r="T41" s="676">
        <f t="shared" si="1"/>
        <v>0</v>
      </c>
      <c r="U41" s="680">
        <f t="shared" si="2"/>
        <v>0</v>
      </c>
      <c r="V41" s="681">
        <f t="shared" si="3"/>
        <v>0</v>
      </c>
    </row>
    <row r="42" spans="1:22" ht="12.75">
      <c r="A42" s="731"/>
      <c r="B42" s="732"/>
      <c r="C42" s="732"/>
      <c r="D42" s="733"/>
      <c r="E42" s="663"/>
      <c r="F42" s="664"/>
      <c r="G42" s="665"/>
      <c r="H42" s="664"/>
      <c r="I42" s="664"/>
      <c r="J42" s="665"/>
      <c r="K42" s="727"/>
      <c r="L42" s="676">
        <f t="shared" si="0"/>
        <v>0</v>
      </c>
      <c r="M42" s="677"/>
      <c r="N42" s="678"/>
      <c r="O42" s="678"/>
      <c r="P42" s="678"/>
      <c r="Q42" s="678"/>
      <c r="R42" s="678"/>
      <c r="S42" s="679"/>
      <c r="T42" s="676">
        <f t="shared" si="1"/>
        <v>0</v>
      </c>
      <c r="U42" s="680">
        <f t="shared" si="2"/>
        <v>0</v>
      </c>
      <c r="V42" s="681">
        <f t="shared" si="3"/>
        <v>0</v>
      </c>
    </row>
    <row r="43" spans="1:22" ht="12.75">
      <c r="A43" s="936"/>
      <c r="B43" s="939"/>
      <c r="C43" s="939"/>
      <c r="D43" s="940"/>
      <c r="E43" s="683"/>
      <c r="F43" s="665"/>
      <c r="G43" s="665"/>
      <c r="H43" s="665"/>
      <c r="I43" s="665"/>
      <c r="J43" s="665"/>
      <c r="K43" s="666"/>
      <c r="L43" s="676">
        <f t="shared" si="0"/>
        <v>0</v>
      </c>
      <c r="M43" s="677"/>
      <c r="N43" s="678"/>
      <c r="O43" s="678"/>
      <c r="P43" s="678"/>
      <c r="Q43" s="678"/>
      <c r="R43" s="678"/>
      <c r="S43" s="734"/>
      <c r="T43" s="676">
        <f t="shared" si="1"/>
        <v>0</v>
      </c>
      <c r="U43" s="680">
        <f t="shared" si="2"/>
        <v>0</v>
      </c>
      <c r="V43" s="681">
        <f t="shared" si="3"/>
        <v>0</v>
      </c>
    </row>
    <row r="44" spans="1:22" ht="13.5" thickBot="1">
      <c r="A44" s="941"/>
      <c r="B44" s="942"/>
      <c r="C44" s="942"/>
      <c r="D44" s="943"/>
      <c r="E44" s="735"/>
      <c r="F44" s="736"/>
      <c r="G44" s="736"/>
      <c r="H44" s="736"/>
      <c r="I44" s="736"/>
      <c r="J44" s="736"/>
      <c r="K44" s="102"/>
      <c r="L44" s="676">
        <f t="shared" si="0"/>
        <v>0</v>
      </c>
      <c r="M44" s="677"/>
      <c r="N44" s="678"/>
      <c r="O44" s="678"/>
      <c r="P44" s="678"/>
      <c r="Q44" s="678"/>
      <c r="R44" s="678"/>
      <c r="S44" s="734"/>
      <c r="T44" s="676">
        <f t="shared" si="1"/>
        <v>0</v>
      </c>
      <c r="U44" s="680">
        <f t="shared" si="2"/>
        <v>0</v>
      </c>
      <c r="V44" s="681">
        <f t="shared" si="3"/>
        <v>0</v>
      </c>
    </row>
    <row r="45" spans="1:22" ht="13.5" thickBot="1">
      <c r="A45" s="700" t="s">
        <v>227</v>
      </c>
      <c r="B45" s="701"/>
      <c r="C45" s="701"/>
      <c r="D45" s="701"/>
      <c r="E45" s="702">
        <f aca="true" t="shared" si="5" ref="E45:K45">SUM(E38:E44)</f>
        <v>0</v>
      </c>
      <c r="F45" s="702">
        <f t="shared" si="5"/>
        <v>0</v>
      </c>
      <c r="G45" s="702">
        <f t="shared" si="5"/>
        <v>0</v>
      </c>
      <c r="H45" s="702">
        <f t="shared" si="5"/>
        <v>0</v>
      </c>
      <c r="I45" s="702">
        <f t="shared" si="5"/>
        <v>0</v>
      </c>
      <c r="J45" s="702">
        <f t="shared" si="5"/>
        <v>0</v>
      </c>
      <c r="K45" s="706">
        <f t="shared" si="5"/>
        <v>0</v>
      </c>
      <c r="L45" s="704">
        <f t="shared" si="0"/>
        <v>0</v>
      </c>
      <c r="M45" s="705">
        <f aca="true" t="shared" si="6" ref="M45:S45">SUM(M38:M44)</f>
        <v>0</v>
      </c>
      <c r="N45" s="702">
        <f t="shared" si="6"/>
        <v>0</v>
      </c>
      <c r="O45" s="702">
        <f t="shared" si="6"/>
        <v>0</v>
      </c>
      <c r="P45" s="702">
        <f t="shared" si="6"/>
        <v>0</v>
      </c>
      <c r="Q45" s="702">
        <f t="shared" si="6"/>
        <v>0</v>
      </c>
      <c r="R45" s="702">
        <f t="shared" si="6"/>
        <v>0</v>
      </c>
      <c r="S45" s="702">
        <f t="shared" si="6"/>
        <v>0</v>
      </c>
      <c r="T45" s="704">
        <f t="shared" si="1"/>
        <v>0</v>
      </c>
      <c r="U45" s="707">
        <f t="shared" si="2"/>
        <v>0</v>
      </c>
      <c r="V45" s="708">
        <f t="shared" si="3"/>
        <v>0</v>
      </c>
    </row>
    <row r="46" spans="1:22" ht="19.5" thickBot="1">
      <c r="A46" s="916" t="s">
        <v>232</v>
      </c>
      <c r="B46" s="917"/>
      <c r="C46" s="917"/>
      <c r="D46" s="917"/>
      <c r="E46" s="917"/>
      <c r="F46" s="917"/>
      <c r="G46" s="917"/>
      <c r="H46" s="917"/>
      <c r="I46" s="917"/>
      <c r="J46" s="917"/>
      <c r="K46" s="918"/>
      <c r="L46" s="714"/>
      <c r="M46" s="713"/>
      <c r="N46" s="713"/>
      <c r="O46" s="713"/>
      <c r="P46" s="713"/>
      <c r="Q46" s="713"/>
      <c r="R46" s="713"/>
      <c r="S46" s="713"/>
      <c r="T46" s="714"/>
      <c r="U46" s="715"/>
      <c r="V46" s="716"/>
    </row>
    <row r="47" spans="1:22" ht="12.75">
      <c r="A47" s="717" t="s">
        <v>233</v>
      </c>
      <c r="B47" s="718"/>
      <c r="C47" s="718"/>
      <c r="D47" s="719"/>
      <c r="E47" s="720"/>
      <c r="F47" s="721"/>
      <c r="G47" s="722"/>
      <c r="H47" s="721"/>
      <c r="I47" s="721"/>
      <c r="J47" s="722"/>
      <c r="K47" s="723"/>
      <c r="L47" s="667">
        <f t="shared" si="0"/>
        <v>0</v>
      </c>
      <c r="M47" s="668"/>
      <c r="N47" s="669"/>
      <c r="O47" s="669"/>
      <c r="P47" s="669"/>
      <c r="Q47" s="669"/>
      <c r="R47" s="669"/>
      <c r="S47" s="670"/>
      <c r="T47" s="667">
        <f t="shared" si="1"/>
        <v>0</v>
      </c>
      <c r="U47" s="671">
        <f t="shared" si="2"/>
        <v>0</v>
      </c>
      <c r="V47" s="672">
        <f t="shared" si="3"/>
        <v>0</v>
      </c>
    </row>
    <row r="48" spans="1:22" ht="12.75">
      <c r="A48" s="737" t="s">
        <v>234</v>
      </c>
      <c r="B48" s="738"/>
      <c r="C48" s="738"/>
      <c r="D48" s="739"/>
      <c r="E48" s="683"/>
      <c r="F48" s="665"/>
      <c r="G48" s="665"/>
      <c r="H48" s="665"/>
      <c r="I48" s="665"/>
      <c r="J48" s="665"/>
      <c r="K48" s="666"/>
      <c r="L48" s="676">
        <f t="shared" si="0"/>
        <v>0</v>
      </c>
      <c r="M48" s="677"/>
      <c r="N48" s="678"/>
      <c r="O48" s="678"/>
      <c r="P48" s="678"/>
      <c r="Q48" s="678"/>
      <c r="R48" s="678"/>
      <c r="S48" s="679"/>
      <c r="T48" s="676">
        <f t="shared" si="1"/>
        <v>0</v>
      </c>
      <c r="U48" s="680">
        <f t="shared" si="2"/>
        <v>0</v>
      </c>
      <c r="V48" s="681">
        <f t="shared" si="3"/>
        <v>0</v>
      </c>
    </row>
    <row r="49" spans="1:22" ht="12.75">
      <c r="A49" s="740" t="s">
        <v>235</v>
      </c>
      <c r="B49" s="738"/>
      <c r="C49" s="738"/>
      <c r="D49" s="739"/>
      <c r="E49" s="683"/>
      <c r="F49" s="665"/>
      <c r="G49" s="665"/>
      <c r="H49" s="665"/>
      <c r="I49" s="665"/>
      <c r="J49" s="665"/>
      <c r="K49" s="666"/>
      <c r="L49" s="676">
        <f t="shared" si="0"/>
        <v>0</v>
      </c>
      <c r="M49" s="677"/>
      <c r="N49" s="678"/>
      <c r="O49" s="678"/>
      <c r="P49" s="678"/>
      <c r="Q49" s="678"/>
      <c r="R49" s="678"/>
      <c r="S49" s="679"/>
      <c r="T49" s="676">
        <f t="shared" si="1"/>
        <v>0</v>
      </c>
      <c r="U49" s="680">
        <f t="shared" si="2"/>
        <v>0</v>
      </c>
      <c r="V49" s="681">
        <f t="shared" si="3"/>
        <v>0</v>
      </c>
    </row>
    <row r="50" spans="1:22" ht="12.75">
      <c r="A50" s="740" t="s">
        <v>236</v>
      </c>
      <c r="B50" s="738"/>
      <c r="C50" s="738"/>
      <c r="D50" s="739"/>
      <c r="E50" s="683"/>
      <c r="F50" s="665"/>
      <c r="G50" s="665"/>
      <c r="H50" s="665"/>
      <c r="I50" s="665"/>
      <c r="J50" s="665"/>
      <c r="K50" s="666"/>
      <c r="L50" s="676">
        <f t="shared" si="0"/>
        <v>0</v>
      </c>
      <c r="M50" s="677"/>
      <c r="N50" s="678"/>
      <c r="O50" s="678"/>
      <c r="P50" s="678"/>
      <c r="Q50" s="678"/>
      <c r="R50" s="678"/>
      <c r="S50" s="679"/>
      <c r="T50" s="676">
        <f t="shared" si="1"/>
        <v>0</v>
      </c>
      <c r="U50" s="680">
        <f t="shared" si="2"/>
        <v>0</v>
      </c>
      <c r="V50" s="681">
        <f t="shared" si="3"/>
        <v>0</v>
      </c>
    </row>
    <row r="51" spans="1:22" ht="12.75">
      <c r="A51" s="737" t="s">
        <v>237</v>
      </c>
      <c r="B51" s="738"/>
      <c r="C51" s="738"/>
      <c r="D51" s="739"/>
      <c r="E51" s="683"/>
      <c r="F51" s="665"/>
      <c r="G51" s="665"/>
      <c r="H51" s="665"/>
      <c r="I51" s="665"/>
      <c r="J51" s="665"/>
      <c r="K51" s="666"/>
      <c r="L51" s="676">
        <f t="shared" si="0"/>
        <v>0</v>
      </c>
      <c r="M51" s="677"/>
      <c r="N51" s="678"/>
      <c r="O51" s="678"/>
      <c r="P51" s="678"/>
      <c r="Q51" s="678"/>
      <c r="R51" s="678"/>
      <c r="S51" s="679"/>
      <c r="T51" s="676">
        <f t="shared" si="1"/>
        <v>0</v>
      </c>
      <c r="U51" s="680">
        <f t="shared" si="2"/>
        <v>0</v>
      </c>
      <c r="V51" s="681">
        <f t="shared" si="3"/>
        <v>0</v>
      </c>
    </row>
    <row r="52" spans="1:22" ht="12.75">
      <c r="A52" s="740" t="s">
        <v>238</v>
      </c>
      <c r="B52" s="741"/>
      <c r="C52" s="741"/>
      <c r="D52" s="742"/>
      <c r="E52" s="683"/>
      <c r="F52" s="665"/>
      <c r="G52" s="665"/>
      <c r="H52" s="665"/>
      <c r="I52" s="665"/>
      <c r="J52" s="665"/>
      <c r="K52" s="666"/>
      <c r="L52" s="676">
        <f t="shared" si="0"/>
        <v>0</v>
      </c>
      <c r="M52" s="677"/>
      <c r="N52" s="678"/>
      <c r="O52" s="678"/>
      <c r="P52" s="678"/>
      <c r="Q52" s="678"/>
      <c r="R52" s="678"/>
      <c r="S52" s="679"/>
      <c r="T52" s="676">
        <f t="shared" si="1"/>
        <v>0</v>
      </c>
      <c r="U52" s="680">
        <f t="shared" si="2"/>
        <v>0</v>
      </c>
      <c r="V52" s="681">
        <f t="shared" si="3"/>
        <v>0</v>
      </c>
    </row>
    <row r="53" spans="1:22" ht="12.75">
      <c r="A53" s="740" t="s">
        <v>239</v>
      </c>
      <c r="B53" s="741"/>
      <c r="C53" s="741"/>
      <c r="D53" s="742"/>
      <c r="E53" s="683"/>
      <c r="F53" s="665"/>
      <c r="G53" s="665"/>
      <c r="H53" s="665"/>
      <c r="I53" s="665"/>
      <c r="J53" s="665"/>
      <c r="K53" s="666"/>
      <c r="L53" s="676">
        <f t="shared" si="0"/>
        <v>0</v>
      </c>
      <c r="M53" s="677"/>
      <c r="N53" s="678"/>
      <c r="O53" s="678"/>
      <c r="P53" s="678"/>
      <c r="Q53" s="678"/>
      <c r="R53" s="678"/>
      <c r="S53" s="679"/>
      <c r="T53" s="676">
        <f t="shared" si="1"/>
        <v>0</v>
      </c>
      <c r="U53" s="680">
        <f t="shared" si="2"/>
        <v>0</v>
      </c>
      <c r="V53" s="681">
        <f t="shared" si="3"/>
        <v>0</v>
      </c>
    </row>
    <row r="54" spans="1:22" ht="12.75">
      <c r="A54" s="737" t="s">
        <v>240</v>
      </c>
      <c r="B54" s="741"/>
      <c r="C54" s="741"/>
      <c r="D54" s="742"/>
      <c r="E54" s="683"/>
      <c r="F54" s="665"/>
      <c r="G54" s="665"/>
      <c r="H54" s="665"/>
      <c r="I54" s="665"/>
      <c r="J54" s="665"/>
      <c r="K54" s="666"/>
      <c r="L54" s="676">
        <f t="shared" si="0"/>
        <v>0</v>
      </c>
      <c r="M54" s="677"/>
      <c r="N54" s="678"/>
      <c r="O54" s="678"/>
      <c r="P54" s="678"/>
      <c r="Q54" s="678"/>
      <c r="R54" s="678"/>
      <c r="S54" s="679"/>
      <c r="T54" s="676">
        <f t="shared" si="1"/>
        <v>0</v>
      </c>
      <c r="U54" s="680">
        <f t="shared" si="2"/>
        <v>0</v>
      </c>
      <c r="V54" s="681">
        <f t="shared" si="3"/>
        <v>0</v>
      </c>
    </row>
    <row r="55" spans="1:22" ht="12.75">
      <c r="A55" s="944"/>
      <c r="B55" s="945"/>
      <c r="C55" s="945"/>
      <c r="D55" s="946"/>
      <c r="E55" s="683"/>
      <c r="F55" s="665"/>
      <c r="G55" s="665"/>
      <c r="H55" s="665"/>
      <c r="I55" s="665"/>
      <c r="J55" s="665"/>
      <c r="K55" s="666"/>
      <c r="L55" s="676">
        <f t="shared" si="0"/>
        <v>0</v>
      </c>
      <c r="M55" s="677"/>
      <c r="N55" s="678"/>
      <c r="O55" s="678"/>
      <c r="P55" s="678"/>
      <c r="Q55" s="678"/>
      <c r="R55" s="678"/>
      <c r="S55" s="679"/>
      <c r="T55" s="676">
        <f t="shared" si="1"/>
        <v>0</v>
      </c>
      <c r="U55" s="680">
        <f t="shared" si="2"/>
        <v>0</v>
      </c>
      <c r="V55" s="681">
        <f t="shared" si="3"/>
        <v>0</v>
      </c>
    </row>
    <row r="56" spans="1:22" ht="12.75">
      <c r="A56" s="944"/>
      <c r="B56" s="945"/>
      <c r="C56" s="945"/>
      <c r="D56" s="946"/>
      <c r="E56" s="683"/>
      <c r="F56" s="665"/>
      <c r="G56" s="665"/>
      <c r="H56" s="665"/>
      <c r="I56" s="665"/>
      <c r="J56" s="665"/>
      <c r="K56" s="666"/>
      <c r="L56" s="676">
        <f t="shared" si="0"/>
        <v>0</v>
      </c>
      <c r="M56" s="677"/>
      <c r="N56" s="678"/>
      <c r="O56" s="678"/>
      <c r="P56" s="678"/>
      <c r="Q56" s="678"/>
      <c r="R56" s="678"/>
      <c r="S56" s="679"/>
      <c r="T56" s="676">
        <f t="shared" si="1"/>
        <v>0</v>
      </c>
      <c r="U56" s="680">
        <f t="shared" si="2"/>
        <v>0</v>
      </c>
      <c r="V56" s="681">
        <f t="shared" si="3"/>
        <v>0</v>
      </c>
    </row>
    <row r="57" spans="1:22" ht="12.75">
      <c r="A57" s="936"/>
      <c r="B57" s="939"/>
      <c r="C57" s="939"/>
      <c r="D57" s="940"/>
      <c r="E57" s="683"/>
      <c r="F57" s="665"/>
      <c r="G57" s="665"/>
      <c r="H57" s="665"/>
      <c r="I57" s="665"/>
      <c r="J57" s="665"/>
      <c r="K57" s="666"/>
      <c r="L57" s="676">
        <f t="shared" si="0"/>
        <v>0</v>
      </c>
      <c r="M57" s="677"/>
      <c r="N57" s="678"/>
      <c r="O57" s="678"/>
      <c r="P57" s="678"/>
      <c r="Q57" s="678"/>
      <c r="R57" s="678"/>
      <c r="S57" s="679"/>
      <c r="T57" s="676">
        <f t="shared" si="1"/>
        <v>0</v>
      </c>
      <c r="U57" s="680">
        <f t="shared" si="2"/>
        <v>0</v>
      </c>
      <c r="V57" s="681">
        <f t="shared" si="3"/>
        <v>0</v>
      </c>
    </row>
    <row r="58" spans="1:22" ht="13.5" thickBot="1">
      <c r="A58" s="941"/>
      <c r="B58" s="942"/>
      <c r="C58" s="942"/>
      <c r="D58" s="943"/>
      <c r="E58" s="735"/>
      <c r="F58" s="736"/>
      <c r="G58" s="736"/>
      <c r="H58" s="736"/>
      <c r="I58" s="736"/>
      <c r="J58" s="736"/>
      <c r="K58" s="102"/>
      <c r="L58" s="676">
        <f t="shared" si="0"/>
        <v>0</v>
      </c>
      <c r="M58" s="677"/>
      <c r="N58" s="678"/>
      <c r="O58" s="678"/>
      <c r="P58" s="678"/>
      <c r="Q58" s="678"/>
      <c r="R58" s="678"/>
      <c r="S58" s="679"/>
      <c r="T58" s="676">
        <f t="shared" si="1"/>
        <v>0</v>
      </c>
      <c r="U58" s="680">
        <f t="shared" si="2"/>
        <v>0</v>
      </c>
      <c r="V58" s="681">
        <f t="shared" si="3"/>
        <v>0</v>
      </c>
    </row>
    <row r="59" spans="1:22" ht="13.5" thickBot="1">
      <c r="A59" s="700" t="s">
        <v>227</v>
      </c>
      <c r="B59" s="701"/>
      <c r="C59" s="701"/>
      <c r="D59" s="701"/>
      <c r="E59" s="702">
        <f aca="true" t="shared" si="7" ref="E59:K59">SUM(E47:E58)</f>
        <v>0</v>
      </c>
      <c r="F59" s="702">
        <f t="shared" si="7"/>
        <v>0</v>
      </c>
      <c r="G59" s="702">
        <f t="shared" si="7"/>
        <v>0</v>
      </c>
      <c r="H59" s="702">
        <f t="shared" si="7"/>
        <v>0</v>
      </c>
      <c r="I59" s="702">
        <f t="shared" si="7"/>
        <v>0</v>
      </c>
      <c r="J59" s="702">
        <f t="shared" si="7"/>
        <v>0</v>
      </c>
      <c r="K59" s="706">
        <f t="shared" si="7"/>
        <v>0</v>
      </c>
      <c r="L59" s="704">
        <f t="shared" si="0"/>
        <v>0</v>
      </c>
      <c r="M59" s="743">
        <f aca="true" t="shared" si="8" ref="M59:S59">SUM(M47:M58)</f>
        <v>0</v>
      </c>
      <c r="N59" s="702">
        <f t="shared" si="8"/>
        <v>0</v>
      </c>
      <c r="O59" s="702">
        <f t="shared" si="8"/>
        <v>0</v>
      </c>
      <c r="P59" s="702">
        <f t="shared" si="8"/>
        <v>0</v>
      </c>
      <c r="Q59" s="702">
        <f t="shared" si="8"/>
        <v>0</v>
      </c>
      <c r="R59" s="702">
        <f t="shared" si="8"/>
        <v>0</v>
      </c>
      <c r="S59" s="702">
        <f t="shared" si="8"/>
        <v>0</v>
      </c>
      <c r="T59" s="704">
        <f t="shared" si="1"/>
        <v>0</v>
      </c>
      <c r="U59" s="707">
        <f t="shared" si="2"/>
        <v>0</v>
      </c>
      <c r="V59" s="708">
        <f t="shared" si="3"/>
        <v>0</v>
      </c>
    </row>
    <row r="60" spans="1:22" ht="19.5" thickBot="1">
      <c r="A60" s="947" t="s">
        <v>241</v>
      </c>
      <c r="B60" s="948"/>
      <c r="C60" s="948"/>
      <c r="D60" s="948"/>
      <c r="E60" s="948"/>
      <c r="F60" s="948"/>
      <c r="G60" s="948"/>
      <c r="H60" s="948"/>
      <c r="I60" s="948"/>
      <c r="J60" s="948"/>
      <c r="K60" s="949"/>
      <c r="L60" s="714"/>
      <c r="M60" s="713"/>
      <c r="N60" s="713"/>
      <c r="O60" s="713"/>
      <c r="P60" s="713"/>
      <c r="Q60" s="713"/>
      <c r="R60" s="713"/>
      <c r="S60" s="713"/>
      <c r="T60" s="714"/>
      <c r="U60" s="715"/>
      <c r="V60" s="716"/>
    </row>
    <row r="61" spans="1:22" ht="14.25" thickBot="1" thickTop="1">
      <c r="A61" s="933" t="s">
        <v>242</v>
      </c>
      <c r="B61" s="934"/>
      <c r="C61" s="934"/>
      <c r="D61" s="935"/>
      <c r="E61" s="720"/>
      <c r="F61" s="721"/>
      <c r="G61" s="722"/>
      <c r="H61" s="721"/>
      <c r="I61" s="721"/>
      <c r="J61" s="722"/>
      <c r="K61" s="723"/>
      <c r="L61" s="667">
        <f t="shared" si="0"/>
        <v>0</v>
      </c>
      <c r="M61" s="668"/>
      <c r="N61" s="669"/>
      <c r="O61" s="669"/>
      <c r="P61" s="669"/>
      <c r="Q61" s="669"/>
      <c r="R61" s="669"/>
      <c r="S61" s="670"/>
      <c r="T61" s="667">
        <f t="shared" si="1"/>
        <v>0</v>
      </c>
      <c r="U61" s="671">
        <f t="shared" si="2"/>
        <v>0</v>
      </c>
      <c r="V61" s="672">
        <f t="shared" si="3"/>
        <v>0</v>
      </c>
    </row>
    <row r="62" spans="1:22" ht="12.75">
      <c r="A62" s="936"/>
      <c r="B62" s="937"/>
      <c r="C62" s="937"/>
      <c r="D62" s="938"/>
      <c r="E62" s="663"/>
      <c r="F62" s="664"/>
      <c r="G62" s="665"/>
      <c r="H62" s="664"/>
      <c r="I62" s="664"/>
      <c r="J62" s="665"/>
      <c r="K62" s="727"/>
      <c r="L62" s="676">
        <f t="shared" si="0"/>
        <v>0</v>
      </c>
      <c r="M62" s="677"/>
      <c r="N62" s="678"/>
      <c r="O62" s="678"/>
      <c r="P62" s="678"/>
      <c r="Q62" s="678"/>
      <c r="R62" s="678"/>
      <c r="S62" s="679"/>
      <c r="T62" s="676">
        <f t="shared" si="1"/>
        <v>0</v>
      </c>
      <c r="U62" s="680">
        <f t="shared" si="2"/>
        <v>0</v>
      </c>
      <c r="V62" s="681">
        <f t="shared" si="3"/>
        <v>0</v>
      </c>
    </row>
    <row r="63" spans="1:22" ht="12.75">
      <c r="A63" s="936"/>
      <c r="B63" s="939"/>
      <c r="C63" s="939"/>
      <c r="D63" s="940"/>
      <c r="E63" s="663"/>
      <c r="F63" s="664"/>
      <c r="G63" s="665"/>
      <c r="H63" s="664"/>
      <c r="I63" s="664"/>
      <c r="J63" s="665"/>
      <c r="K63" s="727"/>
      <c r="L63" s="676">
        <f t="shared" si="0"/>
        <v>0</v>
      </c>
      <c r="M63" s="677"/>
      <c r="N63" s="678"/>
      <c r="O63" s="678"/>
      <c r="P63" s="678"/>
      <c r="Q63" s="678"/>
      <c r="R63" s="678"/>
      <c r="S63" s="679"/>
      <c r="T63" s="676">
        <f t="shared" si="1"/>
        <v>0</v>
      </c>
      <c r="U63" s="680">
        <f t="shared" si="2"/>
        <v>0</v>
      </c>
      <c r="V63" s="681">
        <f t="shared" si="3"/>
        <v>0</v>
      </c>
    </row>
    <row r="64" spans="1:22" ht="12.75">
      <c r="A64" s="936"/>
      <c r="B64" s="937"/>
      <c r="C64" s="937"/>
      <c r="D64" s="938"/>
      <c r="E64" s="663"/>
      <c r="F64" s="664"/>
      <c r="G64" s="665"/>
      <c r="H64" s="664"/>
      <c r="I64" s="664"/>
      <c r="J64" s="665"/>
      <c r="K64" s="727"/>
      <c r="L64" s="676">
        <f t="shared" si="0"/>
        <v>0</v>
      </c>
      <c r="M64" s="677"/>
      <c r="N64" s="678"/>
      <c r="O64" s="678"/>
      <c r="P64" s="678"/>
      <c r="Q64" s="678"/>
      <c r="R64" s="678"/>
      <c r="S64" s="679"/>
      <c r="T64" s="676">
        <f t="shared" si="1"/>
        <v>0</v>
      </c>
      <c r="U64" s="680">
        <f t="shared" si="2"/>
        <v>0</v>
      </c>
      <c r="V64" s="681">
        <f t="shared" si="3"/>
        <v>0</v>
      </c>
    </row>
    <row r="65" spans="1:22" ht="13.5" thickBot="1">
      <c r="A65" s="941"/>
      <c r="B65" s="942"/>
      <c r="C65" s="942"/>
      <c r="D65" s="943"/>
      <c r="E65" s="735"/>
      <c r="F65" s="736"/>
      <c r="G65" s="736"/>
      <c r="H65" s="736"/>
      <c r="I65" s="736"/>
      <c r="J65" s="736"/>
      <c r="K65" s="102"/>
      <c r="L65" s="676">
        <f t="shared" si="0"/>
        <v>0</v>
      </c>
      <c r="M65" s="677"/>
      <c r="N65" s="678"/>
      <c r="O65" s="678"/>
      <c r="P65" s="678"/>
      <c r="Q65" s="678"/>
      <c r="R65" s="678"/>
      <c r="S65" s="679"/>
      <c r="T65" s="676">
        <f t="shared" si="1"/>
        <v>0</v>
      </c>
      <c r="U65" s="680">
        <f t="shared" si="2"/>
        <v>0</v>
      </c>
      <c r="V65" s="681">
        <f t="shared" si="3"/>
        <v>0</v>
      </c>
    </row>
    <row r="66" spans="1:22" ht="13.5" thickBot="1">
      <c r="A66" s="700" t="s">
        <v>227</v>
      </c>
      <c r="B66" s="701"/>
      <c r="C66" s="701"/>
      <c r="D66" s="701"/>
      <c r="E66" s="702">
        <f aca="true" t="shared" si="9" ref="E66:K66">SUM(E61:E65)</f>
        <v>0</v>
      </c>
      <c r="F66" s="702">
        <f t="shared" si="9"/>
        <v>0</v>
      </c>
      <c r="G66" s="702">
        <f t="shared" si="9"/>
        <v>0</v>
      </c>
      <c r="H66" s="702">
        <f t="shared" si="9"/>
        <v>0</v>
      </c>
      <c r="I66" s="702">
        <f t="shared" si="9"/>
        <v>0</v>
      </c>
      <c r="J66" s="702">
        <f t="shared" si="9"/>
        <v>0</v>
      </c>
      <c r="K66" s="706">
        <f t="shared" si="9"/>
        <v>0</v>
      </c>
      <c r="L66" s="704">
        <f t="shared" si="0"/>
        <v>0</v>
      </c>
      <c r="M66" s="705">
        <f aca="true" t="shared" si="10" ref="M66:S66">SUM(M61:M65)</f>
        <v>0</v>
      </c>
      <c r="N66" s="702">
        <f t="shared" si="10"/>
        <v>0</v>
      </c>
      <c r="O66" s="702">
        <f t="shared" si="10"/>
        <v>0</v>
      </c>
      <c r="P66" s="702">
        <f t="shared" si="10"/>
        <v>0</v>
      </c>
      <c r="Q66" s="702">
        <f t="shared" si="10"/>
        <v>0</v>
      </c>
      <c r="R66" s="702">
        <f t="shared" si="10"/>
        <v>0</v>
      </c>
      <c r="S66" s="702">
        <f t="shared" si="10"/>
        <v>0</v>
      </c>
      <c r="T66" s="704">
        <f t="shared" si="1"/>
        <v>0</v>
      </c>
      <c r="U66" s="707">
        <f t="shared" si="2"/>
        <v>0</v>
      </c>
      <c r="V66" s="708">
        <f t="shared" si="3"/>
        <v>0</v>
      </c>
    </row>
    <row r="67" spans="1:22" ht="19.5" thickBot="1">
      <c r="A67" s="916" t="s">
        <v>243</v>
      </c>
      <c r="B67" s="917"/>
      <c r="C67" s="917"/>
      <c r="D67" s="917"/>
      <c r="E67" s="917"/>
      <c r="F67" s="917"/>
      <c r="G67" s="917"/>
      <c r="H67" s="917"/>
      <c r="I67" s="917"/>
      <c r="J67" s="917"/>
      <c r="K67" s="918"/>
      <c r="L67" s="714"/>
      <c r="M67" s="713"/>
      <c r="N67" s="713"/>
      <c r="O67" s="713"/>
      <c r="P67" s="713"/>
      <c r="Q67" s="713"/>
      <c r="R67" s="713"/>
      <c r="S67" s="713"/>
      <c r="T67" s="714"/>
      <c r="U67" s="715"/>
      <c r="V67" s="716"/>
    </row>
    <row r="68" spans="1:22" ht="12.75">
      <c r="A68" s="744" t="s">
        <v>244</v>
      </c>
      <c r="B68" s="727"/>
      <c r="C68" s="727"/>
      <c r="D68" s="727"/>
      <c r="E68" s="663"/>
      <c r="F68" s="664"/>
      <c r="G68" s="665"/>
      <c r="H68" s="664"/>
      <c r="I68" s="664"/>
      <c r="J68" s="665"/>
      <c r="K68" s="727"/>
      <c r="L68" s="667">
        <f t="shared" si="0"/>
        <v>0</v>
      </c>
      <c r="M68" s="668"/>
      <c r="N68" s="669"/>
      <c r="O68" s="669"/>
      <c r="P68" s="669"/>
      <c r="Q68" s="669"/>
      <c r="R68" s="669"/>
      <c r="S68" s="670"/>
      <c r="T68" s="667">
        <f t="shared" si="1"/>
        <v>0</v>
      </c>
      <c r="U68" s="671">
        <f t="shared" si="2"/>
        <v>0</v>
      </c>
      <c r="V68" s="672">
        <f t="shared" si="3"/>
        <v>0</v>
      </c>
    </row>
    <row r="69" spans="1:22" ht="12.75">
      <c r="A69" s="745" t="s">
        <v>245</v>
      </c>
      <c r="B69" s="666"/>
      <c r="C69" s="666"/>
      <c r="D69" s="666"/>
      <c r="E69" s="683"/>
      <c r="F69" s="665"/>
      <c r="G69" s="665"/>
      <c r="H69" s="665"/>
      <c r="I69" s="665"/>
      <c r="J69" s="665"/>
      <c r="K69" s="666"/>
      <c r="L69" s="676">
        <f t="shared" si="0"/>
        <v>0</v>
      </c>
      <c r="M69" s="677"/>
      <c r="N69" s="678"/>
      <c r="O69" s="678"/>
      <c r="P69" s="678"/>
      <c r="Q69" s="678"/>
      <c r="R69" s="678"/>
      <c r="S69" s="679"/>
      <c r="T69" s="676">
        <f t="shared" si="1"/>
        <v>0</v>
      </c>
      <c r="U69" s="680">
        <f t="shared" si="2"/>
        <v>0</v>
      </c>
      <c r="V69" s="681">
        <f t="shared" si="3"/>
        <v>0</v>
      </c>
    </row>
    <row r="70" spans="1:22" ht="12.75">
      <c r="A70" s="745" t="s">
        <v>246</v>
      </c>
      <c r="B70" s="666"/>
      <c r="C70" s="666"/>
      <c r="D70" s="666"/>
      <c r="E70" s="683"/>
      <c r="F70" s="665"/>
      <c r="G70" s="665"/>
      <c r="H70" s="665"/>
      <c r="I70" s="665"/>
      <c r="J70" s="665"/>
      <c r="K70" s="666"/>
      <c r="L70" s="676">
        <f t="shared" si="0"/>
        <v>0</v>
      </c>
      <c r="M70" s="677"/>
      <c r="N70" s="678"/>
      <c r="O70" s="678"/>
      <c r="P70" s="678"/>
      <c r="Q70" s="678"/>
      <c r="R70" s="678"/>
      <c r="S70" s="679"/>
      <c r="T70" s="676">
        <f>SUM(M70:S70)</f>
        <v>0</v>
      </c>
      <c r="U70" s="680">
        <f>SUM(T70,L70)</f>
        <v>0</v>
      </c>
      <c r="V70" s="681">
        <f>IF(T70&gt;0,T70/U70,)</f>
        <v>0</v>
      </c>
    </row>
    <row r="71" spans="1:22" ht="12.75">
      <c r="A71" s="745" t="s">
        <v>247</v>
      </c>
      <c r="B71" s="746"/>
      <c r="C71" s="746"/>
      <c r="D71" s="747"/>
      <c r="E71" s="683"/>
      <c r="F71" s="665"/>
      <c r="G71" s="665"/>
      <c r="H71" s="665"/>
      <c r="I71" s="665"/>
      <c r="J71" s="665"/>
      <c r="K71" s="666"/>
      <c r="L71" s="676"/>
      <c r="M71" s="677"/>
      <c r="N71" s="678"/>
      <c r="O71" s="678"/>
      <c r="P71" s="678"/>
      <c r="Q71" s="678"/>
      <c r="R71" s="678"/>
      <c r="S71" s="679"/>
      <c r="T71" s="676"/>
      <c r="U71" s="680"/>
      <c r="V71" s="681"/>
    </row>
    <row r="72" spans="1:22" ht="12.75">
      <c r="A72" s="737" t="s">
        <v>248</v>
      </c>
      <c r="B72" s="741"/>
      <c r="C72" s="741"/>
      <c r="D72" s="742"/>
      <c r="E72" s="683"/>
      <c r="F72" s="665"/>
      <c r="G72" s="665"/>
      <c r="H72" s="665"/>
      <c r="I72" s="665"/>
      <c r="J72" s="665"/>
      <c r="K72" s="666"/>
      <c r="L72" s="676"/>
      <c r="M72" s="677"/>
      <c r="N72" s="678"/>
      <c r="O72" s="678"/>
      <c r="P72" s="678"/>
      <c r="Q72" s="678"/>
      <c r="R72" s="678"/>
      <c r="S72" s="679"/>
      <c r="T72" s="676"/>
      <c r="U72" s="680"/>
      <c r="V72" s="681"/>
    </row>
    <row r="73" spans="1:22" ht="12.75">
      <c r="A73" s="744" t="s">
        <v>249</v>
      </c>
      <c r="B73" s="666"/>
      <c r="C73" s="666"/>
      <c r="D73" s="666"/>
      <c r="E73" s="683"/>
      <c r="F73" s="665"/>
      <c r="G73" s="665"/>
      <c r="H73" s="665"/>
      <c r="I73" s="665"/>
      <c r="J73" s="665"/>
      <c r="K73" s="666"/>
      <c r="L73" s="676">
        <f t="shared" si="0"/>
        <v>0</v>
      </c>
      <c r="M73" s="677"/>
      <c r="N73" s="678"/>
      <c r="O73" s="678"/>
      <c r="P73" s="678"/>
      <c r="Q73" s="678"/>
      <c r="R73" s="678"/>
      <c r="S73" s="679"/>
      <c r="T73" s="676">
        <f>SUM(M73:S73)</f>
        <v>0</v>
      </c>
      <c r="U73" s="680">
        <f>SUM(T73,L73)</f>
        <v>0</v>
      </c>
      <c r="V73" s="681">
        <f>IF(T73&gt;0,T73/U73,)</f>
        <v>0</v>
      </c>
    </row>
    <row r="74" spans="1:22" ht="12.75">
      <c r="A74" s="737" t="s">
        <v>250</v>
      </c>
      <c r="B74" s="748"/>
      <c r="C74" s="748"/>
      <c r="D74" s="749"/>
      <c r="E74" s="683"/>
      <c r="F74" s="665"/>
      <c r="G74" s="665"/>
      <c r="H74" s="665"/>
      <c r="I74" s="665"/>
      <c r="J74" s="665"/>
      <c r="K74" s="666"/>
      <c r="L74" s="676"/>
      <c r="M74" s="677"/>
      <c r="N74" s="678"/>
      <c r="O74" s="678"/>
      <c r="P74" s="678"/>
      <c r="Q74" s="678"/>
      <c r="R74" s="678"/>
      <c r="S74" s="679"/>
      <c r="T74" s="676"/>
      <c r="U74" s="680"/>
      <c r="V74" s="681"/>
    </row>
    <row r="75" spans="1:22" ht="12.75">
      <c r="A75" s="744" t="s">
        <v>251</v>
      </c>
      <c r="B75" s="746"/>
      <c r="C75" s="746"/>
      <c r="D75" s="747"/>
      <c r="E75" s="683"/>
      <c r="F75" s="665"/>
      <c r="G75" s="665"/>
      <c r="H75" s="665"/>
      <c r="I75" s="665"/>
      <c r="J75" s="665"/>
      <c r="K75" s="666"/>
      <c r="L75" s="676"/>
      <c r="M75" s="677"/>
      <c r="N75" s="678"/>
      <c r="O75" s="678"/>
      <c r="P75" s="678"/>
      <c r="Q75" s="678"/>
      <c r="R75" s="678"/>
      <c r="S75" s="679"/>
      <c r="T75" s="676"/>
      <c r="U75" s="680"/>
      <c r="V75" s="681"/>
    </row>
    <row r="76" spans="1:22" ht="12.75">
      <c r="A76" s="745" t="s">
        <v>252</v>
      </c>
      <c r="B76" s="666"/>
      <c r="C76" s="666"/>
      <c r="D76" s="666"/>
      <c r="E76" s="683"/>
      <c r="F76" s="665"/>
      <c r="G76" s="665"/>
      <c r="H76" s="665"/>
      <c r="I76" s="665"/>
      <c r="J76" s="665"/>
      <c r="K76" s="666"/>
      <c r="L76" s="676">
        <f t="shared" si="0"/>
        <v>0</v>
      </c>
      <c r="M76" s="677"/>
      <c r="N76" s="678"/>
      <c r="O76" s="678"/>
      <c r="P76" s="678"/>
      <c r="Q76" s="678"/>
      <c r="R76" s="678"/>
      <c r="S76" s="679"/>
      <c r="T76" s="676">
        <f>SUM(M76:S76)</f>
        <v>0</v>
      </c>
      <c r="U76" s="680">
        <f>SUM(T76,L76)</f>
        <v>0</v>
      </c>
      <c r="V76" s="681">
        <f>IF(T76&gt;0,T76/U76,)</f>
        <v>0</v>
      </c>
    </row>
    <row r="77" spans="1:22" ht="12.75">
      <c r="A77" s="744" t="s">
        <v>253</v>
      </c>
      <c r="B77" s="746"/>
      <c r="C77" s="746"/>
      <c r="D77" s="747"/>
      <c r="E77" s="683"/>
      <c r="F77" s="665"/>
      <c r="G77" s="665"/>
      <c r="H77" s="665"/>
      <c r="I77" s="665"/>
      <c r="J77" s="665"/>
      <c r="K77" s="666"/>
      <c r="L77" s="676"/>
      <c r="M77" s="677"/>
      <c r="N77" s="678"/>
      <c r="O77" s="678"/>
      <c r="P77" s="678"/>
      <c r="Q77" s="678"/>
      <c r="R77" s="678"/>
      <c r="S77" s="679"/>
      <c r="T77" s="676"/>
      <c r="U77" s="680"/>
      <c r="V77" s="681"/>
    </row>
    <row r="78" spans="1:22" ht="12.75">
      <c r="A78" s="737" t="s">
        <v>254</v>
      </c>
      <c r="B78" s="741"/>
      <c r="C78" s="741"/>
      <c r="D78" s="742"/>
      <c r="E78" s="683"/>
      <c r="F78" s="665"/>
      <c r="G78" s="665"/>
      <c r="H78" s="665"/>
      <c r="I78" s="665"/>
      <c r="J78" s="665"/>
      <c r="K78" s="666"/>
      <c r="L78" s="676"/>
      <c r="M78" s="677"/>
      <c r="N78" s="678"/>
      <c r="O78" s="678"/>
      <c r="P78" s="678"/>
      <c r="Q78" s="678"/>
      <c r="R78" s="678"/>
      <c r="S78" s="679"/>
      <c r="T78" s="676"/>
      <c r="U78" s="680"/>
      <c r="V78" s="681"/>
    </row>
    <row r="79" spans="1:22" ht="12.75">
      <c r="A79" s="745" t="s">
        <v>255</v>
      </c>
      <c r="B79" s="666"/>
      <c r="C79" s="666"/>
      <c r="D79" s="666"/>
      <c r="E79" s="683"/>
      <c r="F79" s="665"/>
      <c r="G79" s="665"/>
      <c r="H79" s="665"/>
      <c r="I79" s="665"/>
      <c r="J79" s="665"/>
      <c r="K79" s="666"/>
      <c r="L79" s="676">
        <f t="shared" si="0"/>
        <v>0</v>
      </c>
      <c r="M79" s="677"/>
      <c r="N79" s="678"/>
      <c r="O79" s="678"/>
      <c r="P79" s="678"/>
      <c r="Q79" s="678"/>
      <c r="R79" s="678"/>
      <c r="S79" s="679"/>
      <c r="T79" s="676">
        <f>SUM(M79:S79)</f>
        <v>0</v>
      </c>
      <c r="U79" s="680">
        <f>SUM(T79,L79)</f>
        <v>0</v>
      </c>
      <c r="V79" s="681">
        <f>IF(T79&gt;0,T79/U79,)</f>
        <v>0</v>
      </c>
    </row>
    <row r="80" spans="1:22" ht="12.75">
      <c r="A80" s="744" t="s">
        <v>256</v>
      </c>
      <c r="B80" s="666"/>
      <c r="C80" s="666"/>
      <c r="D80" s="666"/>
      <c r="E80" s="683"/>
      <c r="F80" s="665"/>
      <c r="G80" s="665"/>
      <c r="H80" s="665"/>
      <c r="I80" s="665"/>
      <c r="J80" s="665"/>
      <c r="K80" s="666"/>
      <c r="L80" s="676">
        <f t="shared" si="0"/>
        <v>0</v>
      </c>
      <c r="M80" s="677"/>
      <c r="N80" s="678"/>
      <c r="O80" s="678"/>
      <c r="P80" s="678"/>
      <c r="Q80" s="678"/>
      <c r="R80" s="678"/>
      <c r="S80" s="679"/>
      <c r="T80" s="676">
        <f>SUM(M80:S80)</f>
        <v>0</v>
      </c>
      <c r="U80" s="680">
        <f>SUM(T80,L80)</f>
        <v>0</v>
      </c>
      <c r="V80" s="681">
        <f>IF(T80&gt;0,T80/U80,)</f>
        <v>0</v>
      </c>
    </row>
    <row r="81" spans="1:22" ht="12.75">
      <c r="A81" s="744" t="s">
        <v>257</v>
      </c>
      <c r="B81" s="666"/>
      <c r="C81" s="666"/>
      <c r="D81" s="666"/>
      <c r="E81" s="683"/>
      <c r="F81" s="665"/>
      <c r="G81" s="665"/>
      <c r="H81" s="665"/>
      <c r="I81" s="665"/>
      <c r="J81" s="665"/>
      <c r="K81" s="666"/>
      <c r="L81" s="676">
        <f t="shared" si="0"/>
        <v>0</v>
      </c>
      <c r="M81" s="677"/>
      <c r="N81" s="678"/>
      <c r="O81" s="678"/>
      <c r="P81" s="678"/>
      <c r="Q81" s="678"/>
      <c r="R81" s="678"/>
      <c r="S81" s="679"/>
      <c r="T81" s="676">
        <f>SUM(M81:S81)</f>
        <v>0</v>
      </c>
      <c r="U81" s="680">
        <f>SUM(T81,L81)</f>
        <v>0</v>
      </c>
      <c r="V81" s="681">
        <f>IF(T81&gt;0,T81/U81,)</f>
        <v>0</v>
      </c>
    </row>
    <row r="82" spans="1:22" ht="12.75">
      <c r="A82" s="745" t="s">
        <v>258</v>
      </c>
      <c r="B82" s="666"/>
      <c r="C82" s="666"/>
      <c r="D82" s="666"/>
      <c r="E82" s="683"/>
      <c r="F82" s="665"/>
      <c r="G82" s="665"/>
      <c r="H82" s="665"/>
      <c r="I82" s="665"/>
      <c r="J82" s="665"/>
      <c r="K82" s="666"/>
      <c r="L82" s="676">
        <f t="shared" si="0"/>
        <v>0</v>
      </c>
      <c r="M82" s="677"/>
      <c r="N82" s="678"/>
      <c r="O82" s="678"/>
      <c r="P82" s="678"/>
      <c r="Q82" s="678"/>
      <c r="R82" s="678"/>
      <c r="S82" s="679"/>
      <c r="T82" s="676">
        <f>SUM(M82:S82)</f>
        <v>0</v>
      </c>
      <c r="U82" s="680">
        <f>SUM(T82,L82)</f>
        <v>0</v>
      </c>
      <c r="V82" s="681">
        <f>IF(T82&gt;0,T82/U82,)</f>
        <v>0</v>
      </c>
    </row>
    <row r="83" spans="1:22" ht="12.75">
      <c r="A83" s="745" t="s">
        <v>259</v>
      </c>
      <c r="B83" s="666"/>
      <c r="C83" s="666"/>
      <c r="D83" s="666"/>
      <c r="E83" s="683"/>
      <c r="F83" s="665"/>
      <c r="G83" s="665"/>
      <c r="H83" s="665"/>
      <c r="I83" s="665"/>
      <c r="J83" s="665"/>
      <c r="K83" s="666"/>
      <c r="L83" s="676">
        <f t="shared" si="0"/>
        <v>0</v>
      </c>
      <c r="M83" s="677"/>
      <c r="N83" s="678"/>
      <c r="O83" s="678"/>
      <c r="P83" s="678"/>
      <c r="Q83" s="678"/>
      <c r="R83" s="678"/>
      <c r="S83" s="679"/>
      <c r="T83" s="676">
        <f>SUM(M83:S83)</f>
        <v>0</v>
      </c>
      <c r="U83" s="680">
        <f>SUM(T83,L83)</f>
        <v>0</v>
      </c>
      <c r="V83" s="681">
        <f>IF(T83&gt;0,T83/U83,)</f>
        <v>0</v>
      </c>
    </row>
    <row r="84" spans="1:22" ht="12.75">
      <c r="A84" s="745" t="s">
        <v>260</v>
      </c>
      <c r="B84" s="746"/>
      <c r="C84" s="746"/>
      <c r="D84" s="747"/>
      <c r="E84" s="683"/>
      <c r="F84" s="665"/>
      <c r="G84" s="665"/>
      <c r="H84" s="665"/>
      <c r="I84" s="665"/>
      <c r="J84" s="665"/>
      <c r="K84" s="666"/>
      <c r="L84" s="676"/>
      <c r="M84" s="677"/>
      <c r="N84" s="678"/>
      <c r="O84" s="678"/>
      <c r="P84" s="678"/>
      <c r="Q84" s="678"/>
      <c r="R84" s="678"/>
      <c r="S84" s="679"/>
      <c r="T84" s="676"/>
      <c r="U84" s="680"/>
      <c r="V84" s="681"/>
    </row>
    <row r="85" spans="1:22" ht="12.75">
      <c r="A85" s="744" t="s">
        <v>261</v>
      </c>
      <c r="B85" s="666"/>
      <c r="C85" s="666"/>
      <c r="D85" s="666"/>
      <c r="E85" s="683"/>
      <c r="F85" s="665"/>
      <c r="G85" s="665"/>
      <c r="H85" s="665"/>
      <c r="I85" s="665"/>
      <c r="J85" s="665"/>
      <c r="K85" s="666"/>
      <c r="L85" s="676">
        <f t="shared" si="0"/>
        <v>0</v>
      </c>
      <c r="M85" s="677"/>
      <c r="N85" s="678"/>
      <c r="O85" s="678"/>
      <c r="P85" s="678"/>
      <c r="Q85" s="678"/>
      <c r="R85" s="678"/>
      <c r="S85" s="679"/>
      <c r="T85" s="676">
        <f>SUM(M85:S85)</f>
        <v>0</v>
      </c>
      <c r="U85" s="680">
        <f>SUM(T85,L85)</f>
        <v>0</v>
      </c>
      <c r="V85" s="681">
        <f>IF(T85&gt;0,T85/U85,)</f>
        <v>0</v>
      </c>
    </row>
    <row r="86" spans="1:22" ht="12.75">
      <c r="A86" s="744" t="s">
        <v>262</v>
      </c>
      <c r="B86" s="666"/>
      <c r="C86" s="666"/>
      <c r="D86" s="666"/>
      <c r="E86" s="683"/>
      <c r="F86" s="665"/>
      <c r="G86" s="665"/>
      <c r="H86" s="665"/>
      <c r="I86" s="665"/>
      <c r="J86" s="665"/>
      <c r="K86" s="666"/>
      <c r="L86" s="676">
        <f t="shared" si="0"/>
        <v>0</v>
      </c>
      <c r="M86" s="677"/>
      <c r="N86" s="678"/>
      <c r="O86" s="678"/>
      <c r="P86" s="678"/>
      <c r="Q86" s="678"/>
      <c r="R86" s="678"/>
      <c r="S86" s="679"/>
      <c r="T86" s="676">
        <f>SUM(M86:S86)</f>
        <v>0</v>
      </c>
      <c r="U86" s="680">
        <f>SUM(T86,L86)</f>
        <v>0</v>
      </c>
      <c r="V86" s="681">
        <f>IF(T86&gt;0,T86/U86,)</f>
        <v>0</v>
      </c>
    </row>
    <row r="87" spans="1:22" ht="12.75">
      <c r="A87" s="744" t="s">
        <v>263</v>
      </c>
      <c r="B87" s="666"/>
      <c r="C87" s="666"/>
      <c r="D87" s="666"/>
      <c r="E87" s="683"/>
      <c r="F87" s="665"/>
      <c r="G87" s="665"/>
      <c r="H87" s="665"/>
      <c r="I87" s="665"/>
      <c r="J87" s="665"/>
      <c r="K87" s="666"/>
      <c r="L87" s="676">
        <f t="shared" si="0"/>
        <v>0</v>
      </c>
      <c r="M87" s="677"/>
      <c r="N87" s="678"/>
      <c r="O87" s="678"/>
      <c r="P87" s="678"/>
      <c r="Q87" s="678"/>
      <c r="R87" s="678"/>
      <c r="S87" s="679"/>
      <c r="T87" s="676">
        <f>SUM(M87:S87)</f>
        <v>0</v>
      </c>
      <c r="U87" s="680">
        <f>SUM(T87,L87)</f>
        <v>0</v>
      </c>
      <c r="V87" s="681">
        <f>IF(T87&gt;0,T87/U87,)</f>
        <v>0</v>
      </c>
    </row>
    <row r="88" spans="1:22" ht="12.75">
      <c r="A88" s="740" t="s">
        <v>264</v>
      </c>
      <c r="B88" s="741"/>
      <c r="C88" s="741"/>
      <c r="D88" s="742"/>
      <c r="E88" s="683"/>
      <c r="F88" s="665"/>
      <c r="G88" s="665"/>
      <c r="H88" s="665"/>
      <c r="I88" s="665"/>
      <c r="J88" s="665"/>
      <c r="K88" s="666"/>
      <c r="L88" s="676">
        <f t="shared" si="0"/>
        <v>0</v>
      </c>
      <c r="M88" s="677"/>
      <c r="N88" s="678"/>
      <c r="O88" s="678"/>
      <c r="P88" s="678"/>
      <c r="Q88" s="678"/>
      <c r="R88" s="678"/>
      <c r="S88" s="679"/>
      <c r="T88" s="676">
        <f>SUM(M88:S88)</f>
        <v>0</v>
      </c>
      <c r="U88" s="680">
        <f>SUM(T88,L88)</f>
        <v>0</v>
      </c>
      <c r="V88" s="681">
        <f>IF(T88&gt;0,T88/U88,)</f>
        <v>0</v>
      </c>
    </row>
    <row r="89" spans="1:22" ht="12.75">
      <c r="A89" s="740" t="s">
        <v>265</v>
      </c>
      <c r="B89" s="741"/>
      <c r="C89" s="741"/>
      <c r="D89" s="742"/>
      <c r="E89" s="683"/>
      <c r="F89" s="665"/>
      <c r="G89" s="665"/>
      <c r="H89" s="665"/>
      <c r="I89" s="665"/>
      <c r="J89" s="665"/>
      <c r="K89" s="666"/>
      <c r="L89" s="676"/>
      <c r="M89" s="677"/>
      <c r="N89" s="678"/>
      <c r="O89" s="678"/>
      <c r="P89" s="678"/>
      <c r="Q89" s="678"/>
      <c r="R89" s="678"/>
      <c r="S89" s="679"/>
      <c r="T89" s="676"/>
      <c r="U89" s="680"/>
      <c r="V89" s="681"/>
    </row>
    <row r="90" spans="1:22" ht="12.75">
      <c r="A90" s="740" t="s">
        <v>266</v>
      </c>
      <c r="B90" s="741"/>
      <c r="C90" s="741"/>
      <c r="D90" s="742"/>
      <c r="E90" s="683"/>
      <c r="F90" s="665"/>
      <c r="G90" s="665"/>
      <c r="H90" s="665"/>
      <c r="I90" s="665"/>
      <c r="J90" s="665"/>
      <c r="K90" s="666"/>
      <c r="L90" s="676"/>
      <c r="M90" s="677"/>
      <c r="N90" s="678"/>
      <c r="O90" s="678"/>
      <c r="P90" s="678"/>
      <c r="Q90" s="678"/>
      <c r="R90" s="678"/>
      <c r="S90" s="679"/>
      <c r="T90" s="676"/>
      <c r="U90" s="680"/>
      <c r="V90" s="681"/>
    </row>
    <row r="91" spans="1:22" ht="12.75">
      <c r="A91" s="737" t="s">
        <v>267</v>
      </c>
      <c r="B91" s="741"/>
      <c r="C91" s="741"/>
      <c r="D91" s="742"/>
      <c r="E91" s="683"/>
      <c r="F91" s="665"/>
      <c r="G91" s="665"/>
      <c r="H91" s="665"/>
      <c r="I91" s="665"/>
      <c r="J91" s="665"/>
      <c r="K91" s="666"/>
      <c r="L91" s="676"/>
      <c r="M91" s="677"/>
      <c r="N91" s="678"/>
      <c r="O91" s="678"/>
      <c r="P91" s="678"/>
      <c r="Q91" s="678"/>
      <c r="R91" s="678"/>
      <c r="S91" s="679"/>
      <c r="T91" s="676"/>
      <c r="U91" s="680"/>
      <c r="V91" s="681"/>
    </row>
    <row r="92" spans="1:22" ht="12.75">
      <c r="A92" s="740" t="s">
        <v>268</v>
      </c>
      <c r="B92" s="741"/>
      <c r="C92" s="741"/>
      <c r="D92" s="742"/>
      <c r="E92" s="683"/>
      <c r="F92" s="665"/>
      <c r="G92" s="665"/>
      <c r="H92" s="665"/>
      <c r="I92" s="665"/>
      <c r="J92" s="665"/>
      <c r="K92" s="666"/>
      <c r="L92" s="676"/>
      <c r="M92" s="677"/>
      <c r="N92" s="678"/>
      <c r="O92" s="678"/>
      <c r="P92" s="678"/>
      <c r="Q92" s="678"/>
      <c r="R92" s="678"/>
      <c r="S92" s="679"/>
      <c r="T92" s="676"/>
      <c r="U92" s="680"/>
      <c r="V92" s="681"/>
    </row>
    <row r="93" spans="1:22" ht="12.75">
      <c r="A93" s="740" t="s">
        <v>269</v>
      </c>
      <c r="B93" s="741"/>
      <c r="C93" s="741"/>
      <c r="D93" s="742"/>
      <c r="E93" s="683"/>
      <c r="F93" s="665"/>
      <c r="G93" s="665"/>
      <c r="H93" s="665"/>
      <c r="I93" s="665"/>
      <c r="J93" s="665"/>
      <c r="K93" s="666"/>
      <c r="L93" s="676"/>
      <c r="M93" s="677"/>
      <c r="N93" s="678"/>
      <c r="O93" s="678"/>
      <c r="P93" s="678"/>
      <c r="Q93" s="678"/>
      <c r="R93" s="678"/>
      <c r="S93" s="679"/>
      <c r="T93" s="676"/>
      <c r="U93" s="680"/>
      <c r="V93" s="681"/>
    </row>
    <row r="94" spans="1:22" ht="12.75">
      <c r="A94" s="737" t="s">
        <v>270</v>
      </c>
      <c r="B94" s="741"/>
      <c r="C94" s="741"/>
      <c r="D94" s="742"/>
      <c r="E94" s="683"/>
      <c r="F94" s="665"/>
      <c r="G94" s="665"/>
      <c r="H94" s="665"/>
      <c r="I94" s="665"/>
      <c r="J94" s="665"/>
      <c r="K94" s="666"/>
      <c r="L94" s="676"/>
      <c r="M94" s="677"/>
      <c r="N94" s="678"/>
      <c r="O94" s="678"/>
      <c r="P94" s="678"/>
      <c r="Q94" s="678"/>
      <c r="R94" s="678"/>
      <c r="S94" s="679"/>
      <c r="T94" s="676"/>
      <c r="U94" s="680"/>
      <c r="V94" s="681"/>
    </row>
    <row r="95" spans="1:22" ht="12.75">
      <c r="A95" s="740" t="s">
        <v>271</v>
      </c>
      <c r="B95" s="748"/>
      <c r="C95" s="748"/>
      <c r="D95" s="749"/>
      <c r="E95" s="683"/>
      <c r="F95" s="665"/>
      <c r="G95" s="665"/>
      <c r="H95" s="665"/>
      <c r="I95" s="665"/>
      <c r="J95" s="665"/>
      <c r="K95" s="666"/>
      <c r="L95" s="676"/>
      <c r="M95" s="677"/>
      <c r="N95" s="678"/>
      <c r="O95" s="678"/>
      <c r="P95" s="678"/>
      <c r="Q95" s="678"/>
      <c r="R95" s="678"/>
      <c r="S95" s="679"/>
      <c r="T95" s="676"/>
      <c r="U95" s="680"/>
      <c r="V95" s="681"/>
    </row>
    <row r="96" spans="1:22" ht="12.75">
      <c r="A96" s="740" t="s">
        <v>272</v>
      </c>
      <c r="B96" s="741"/>
      <c r="C96" s="741"/>
      <c r="D96" s="742"/>
      <c r="E96" s="683"/>
      <c r="F96" s="665"/>
      <c r="G96" s="665"/>
      <c r="H96" s="665"/>
      <c r="I96" s="665"/>
      <c r="J96" s="665"/>
      <c r="K96" s="666"/>
      <c r="L96" s="676"/>
      <c r="M96" s="677"/>
      <c r="N96" s="678"/>
      <c r="O96" s="678"/>
      <c r="P96" s="678"/>
      <c r="Q96" s="678"/>
      <c r="R96" s="678"/>
      <c r="S96" s="679"/>
      <c r="T96" s="676"/>
      <c r="U96" s="680"/>
      <c r="V96" s="681"/>
    </row>
    <row r="97" spans="1:22" ht="12.75">
      <c r="A97" s="750" t="s">
        <v>273</v>
      </c>
      <c r="B97" s="751"/>
      <c r="C97" s="751"/>
      <c r="D97" s="752"/>
      <c r="E97" s="683"/>
      <c r="F97" s="665"/>
      <c r="G97" s="665"/>
      <c r="H97" s="665"/>
      <c r="I97" s="665"/>
      <c r="J97" s="665"/>
      <c r="K97" s="666"/>
      <c r="L97" s="676"/>
      <c r="M97" s="677"/>
      <c r="N97" s="678"/>
      <c r="O97" s="678"/>
      <c r="P97" s="678"/>
      <c r="Q97" s="678"/>
      <c r="R97" s="678"/>
      <c r="S97" s="679"/>
      <c r="T97" s="676"/>
      <c r="U97" s="680"/>
      <c r="V97" s="681"/>
    </row>
    <row r="98" spans="1:22" ht="12.75">
      <c r="A98" s="753"/>
      <c r="B98" s="666"/>
      <c r="C98" s="666"/>
      <c r="D98" s="666"/>
      <c r="E98" s="683"/>
      <c r="F98" s="665"/>
      <c r="G98" s="665"/>
      <c r="H98" s="665"/>
      <c r="I98" s="665"/>
      <c r="J98" s="665"/>
      <c r="K98" s="666"/>
      <c r="L98" s="676"/>
      <c r="M98" s="677"/>
      <c r="N98" s="678"/>
      <c r="O98" s="678"/>
      <c r="P98" s="678"/>
      <c r="Q98" s="678"/>
      <c r="R98" s="678"/>
      <c r="S98" s="679"/>
      <c r="T98" s="676"/>
      <c r="U98" s="680"/>
      <c r="V98" s="681"/>
    </row>
    <row r="99" spans="1:22" ht="12.75">
      <c r="A99" s="753"/>
      <c r="B99" s="666"/>
      <c r="C99" s="666"/>
      <c r="D99" s="666"/>
      <c r="E99" s="683"/>
      <c r="F99" s="665"/>
      <c r="G99" s="665"/>
      <c r="H99" s="665"/>
      <c r="I99" s="665"/>
      <c r="J99" s="665"/>
      <c r="K99" s="666"/>
      <c r="L99" s="676"/>
      <c r="M99" s="677"/>
      <c r="N99" s="678"/>
      <c r="O99" s="678"/>
      <c r="P99" s="678"/>
      <c r="Q99" s="678"/>
      <c r="R99" s="678"/>
      <c r="S99" s="679"/>
      <c r="T99" s="676"/>
      <c r="U99" s="680"/>
      <c r="V99" s="681"/>
    </row>
    <row r="100" spans="1:22" ht="12.75">
      <c r="A100" s="753"/>
      <c r="B100" s="666"/>
      <c r="C100" s="666"/>
      <c r="D100" s="666"/>
      <c r="E100" s="683"/>
      <c r="F100" s="665"/>
      <c r="G100" s="665"/>
      <c r="H100" s="665"/>
      <c r="I100" s="665"/>
      <c r="J100" s="665"/>
      <c r="K100" s="666"/>
      <c r="L100" s="676"/>
      <c r="M100" s="677"/>
      <c r="N100" s="678"/>
      <c r="O100" s="678"/>
      <c r="P100" s="678"/>
      <c r="Q100" s="678"/>
      <c r="R100" s="678"/>
      <c r="S100" s="679"/>
      <c r="T100" s="676"/>
      <c r="U100" s="680"/>
      <c r="V100" s="681"/>
    </row>
    <row r="101" spans="1:22" ht="12.75">
      <c r="A101" s="753"/>
      <c r="B101" s="666"/>
      <c r="C101" s="666"/>
      <c r="D101" s="666"/>
      <c r="E101" s="683"/>
      <c r="F101" s="665"/>
      <c r="G101" s="665"/>
      <c r="H101" s="665"/>
      <c r="I101" s="665"/>
      <c r="J101" s="665"/>
      <c r="K101" s="666"/>
      <c r="L101" s="676"/>
      <c r="M101" s="677"/>
      <c r="N101" s="678"/>
      <c r="O101" s="678"/>
      <c r="P101" s="678"/>
      <c r="Q101" s="678"/>
      <c r="R101" s="678"/>
      <c r="S101" s="679"/>
      <c r="T101" s="676"/>
      <c r="U101" s="680"/>
      <c r="V101" s="681"/>
    </row>
    <row r="102" spans="1:22" ht="12.75">
      <c r="A102" s="753"/>
      <c r="B102" s="666"/>
      <c r="C102" s="666"/>
      <c r="D102" s="666"/>
      <c r="E102" s="683"/>
      <c r="F102" s="665"/>
      <c r="G102" s="665"/>
      <c r="H102" s="665"/>
      <c r="I102" s="665"/>
      <c r="J102" s="665"/>
      <c r="K102" s="666"/>
      <c r="L102" s="676">
        <f t="shared" si="0"/>
        <v>0</v>
      </c>
      <c r="M102" s="677"/>
      <c r="N102" s="678"/>
      <c r="O102" s="678"/>
      <c r="P102" s="678"/>
      <c r="Q102" s="678"/>
      <c r="R102" s="678"/>
      <c r="S102" s="679"/>
      <c r="T102" s="676">
        <f>SUM(M102:S102)</f>
        <v>0</v>
      </c>
      <c r="U102" s="680">
        <f>SUM(T102,L102)</f>
        <v>0</v>
      </c>
      <c r="V102" s="681">
        <f>IF(T102&gt;0,T102/U102,)</f>
        <v>0</v>
      </c>
    </row>
    <row r="103" spans="1:22" ht="12.75">
      <c r="A103" s="753"/>
      <c r="B103" s="666"/>
      <c r="C103" s="666"/>
      <c r="D103" s="666"/>
      <c r="E103" s="683"/>
      <c r="F103" s="665"/>
      <c r="G103" s="665"/>
      <c r="H103" s="665"/>
      <c r="I103" s="665"/>
      <c r="J103" s="665"/>
      <c r="K103" s="666"/>
      <c r="L103" s="676">
        <f t="shared" si="0"/>
        <v>0</v>
      </c>
      <c r="M103" s="677"/>
      <c r="N103" s="678"/>
      <c r="O103" s="678"/>
      <c r="P103" s="678"/>
      <c r="Q103" s="678"/>
      <c r="R103" s="678"/>
      <c r="S103" s="679"/>
      <c r="T103" s="676">
        <f t="shared" si="1"/>
        <v>0</v>
      </c>
      <c r="U103" s="680">
        <f t="shared" si="2"/>
        <v>0</v>
      </c>
      <c r="V103" s="681">
        <f t="shared" si="3"/>
        <v>0</v>
      </c>
    </row>
    <row r="104" spans="1:22" ht="12.75">
      <c r="A104" s="753"/>
      <c r="B104" s="666"/>
      <c r="C104" s="666"/>
      <c r="D104" s="666"/>
      <c r="E104" s="683"/>
      <c r="F104" s="665"/>
      <c r="G104" s="665"/>
      <c r="H104" s="665"/>
      <c r="I104" s="665"/>
      <c r="J104" s="665"/>
      <c r="K104" s="666"/>
      <c r="L104" s="676">
        <f t="shared" si="0"/>
        <v>0</v>
      </c>
      <c r="M104" s="677"/>
      <c r="N104" s="678"/>
      <c r="O104" s="678"/>
      <c r="P104" s="678"/>
      <c r="Q104" s="678"/>
      <c r="R104" s="678"/>
      <c r="S104" s="679"/>
      <c r="T104" s="676">
        <f t="shared" si="1"/>
        <v>0</v>
      </c>
      <c r="U104" s="680">
        <f t="shared" si="2"/>
        <v>0</v>
      </c>
      <c r="V104" s="681">
        <f t="shared" si="3"/>
        <v>0</v>
      </c>
    </row>
    <row r="105" spans="1:22" ht="12.75">
      <c r="A105" s="753"/>
      <c r="B105" s="666"/>
      <c r="C105" s="666"/>
      <c r="D105" s="666"/>
      <c r="E105" s="683"/>
      <c r="F105" s="665"/>
      <c r="G105" s="665"/>
      <c r="H105" s="665"/>
      <c r="I105" s="665"/>
      <c r="J105" s="665"/>
      <c r="K105" s="666"/>
      <c r="L105" s="676">
        <f t="shared" si="0"/>
        <v>0</v>
      </c>
      <c r="M105" s="677"/>
      <c r="N105" s="678"/>
      <c r="O105" s="678"/>
      <c r="P105" s="678"/>
      <c r="Q105" s="678"/>
      <c r="R105" s="678"/>
      <c r="S105" s="679"/>
      <c r="T105" s="676">
        <f t="shared" si="1"/>
        <v>0</v>
      </c>
      <c r="U105" s="680">
        <f t="shared" si="2"/>
        <v>0</v>
      </c>
      <c r="V105" s="681">
        <f t="shared" si="3"/>
        <v>0</v>
      </c>
    </row>
    <row r="106" spans="1:22" ht="12.75">
      <c r="A106" s="753"/>
      <c r="B106" s="666"/>
      <c r="C106" s="666"/>
      <c r="D106" s="666"/>
      <c r="E106" s="683"/>
      <c r="F106" s="665"/>
      <c r="G106" s="665"/>
      <c r="H106" s="665"/>
      <c r="I106" s="665"/>
      <c r="J106" s="665"/>
      <c r="K106" s="666"/>
      <c r="L106" s="676">
        <f t="shared" si="0"/>
        <v>0</v>
      </c>
      <c r="M106" s="677"/>
      <c r="N106" s="678"/>
      <c r="O106" s="678"/>
      <c r="P106" s="678"/>
      <c r="Q106" s="678"/>
      <c r="R106" s="678"/>
      <c r="S106" s="679"/>
      <c r="T106" s="676">
        <f t="shared" si="1"/>
        <v>0</v>
      </c>
      <c r="U106" s="680">
        <f t="shared" si="2"/>
        <v>0</v>
      </c>
      <c r="V106" s="681">
        <f t="shared" si="3"/>
        <v>0</v>
      </c>
    </row>
    <row r="107" spans="1:22" ht="12.75">
      <c r="A107" s="753"/>
      <c r="B107" s="666"/>
      <c r="C107" s="666"/>
      <c r="D107" s="666"/>
      <c r="E107" s="683"/>
      <c r="F107" s="665"/>
      <c r="G107" s="665"/>
      <c r="H107" s="665"/>
      <c r="I107" s="665"/>
      <c r="J107" s="665"/>
      <c r="K107" s="666"/>
      <c r="L107" s="676">
        <f aca="true" t="shared" si="11" ref="L107:L187">SUM(E107:K107)</f>
        <v>0</v>
      </c>
      <c r="M107" s="677"/>
      <c r="N107" s="678"/>
      <c r="O107" s="678"/>
      <c r="P107" s="678"/>
      <c r="Q107" s="678"/>
      <c r="R107" s="678"/>
      <c r="S107" s="679"/>
      <c r="T107" s="676">
        <f aca="true" t="shared" si="12" ref="T107:T187">SUM(M107:S107)</f>
        <v>0</v>
      </c>
      <c r="U107" s="680">
        <f aca="true" t="shared" si="13" ref="U107:U187">SUM(T107,L107)</f>
        <v>0</v>
      </c>
      <c r="V107" s="681">
        <f aca="true" t="shared" si="14" ref="V107:V187">IF(T107&gt;0,T107/U107,)</f>
        <v>0</v>
      </c>
    </row>
    <row r="108" spans="1:22" ht="12.75">
      <c r="A108" s="753"/>
      <c r="B108" s="666"/>
      <c r="C108" s="666"/>
      <c r="D108" s="666"/>
      <c r="E108" s="683"/>
      <c r="F108" s="665"/>
      <c r="G108" s="665"/>
      <c r="H108" s="665"/>
      <c r="I108" s="665"/>
      <c r="J108" s="665"/>
      <c r="K108" s="666"/>
      <c r="L108" s="676">
        <f t="shared" si="11"/>
        <v>0</v>
      </c>
      <c r="M108" s="677"/>
      <c r="N108" s="678"/>
      <c r="O108" s="678"/>
      <c r="P108" s="678"/>
      <c r="Q108" s="678"/>
      <c r="R108" s="678"/>
      <c r="S108" s="679"/>
      <c r="T108" s="676">
        <f t="shared" si="12"/>
        <v>0</v>
      </c>
      <c r="U108" s="680">
        <f t="shared" si="13"/>
        <v>0</v>
      </c>
      <c r="V108" s="681">
        <f t="shared" si="14"/>
        <v>0</v>
      </c>
    </row>
    <row r="109" spans="1:22" ht="12.75">
      <c r="A109" s="753"/>
      <c r="B109" s="666"/>
      <c r="C109" s="666"/>
      <c r="D109" s="666"/>
      <c r="E109" s="683"/>
      <c r="F109" s="665"/>
      <c r="G109" s="665"/>
      <c r="H109" s="665"/>
      <c r="I109" s="665"/>
      <c r="J109" s="665"/>
      <c r="K109" s="666"/>
      <c r="L109" s="676">
        <f t="shared" si="11"/>
        <v>0</v>
      </c>
      <c r="M109" s="677"/>
      <c r="N109" s="678"/>
      <c r="O109" s="678"/>
      <c r="P109" s="678"/>
      <c r="Q109" s="678"/>
      <c r="R109" s="678"/>
      <c r="S109" s="679"/>
      <c r="T109" s="676">
        <f t="shared" si="12"/>
        <v>0</v>
      </c>
      <c r="U109" s="680">
        <f t="shared" si="13"/>
        <v>0</v>
      </c>
      <c r="V109" s="681">
        <f t="shared" si="14"/>
        <v>0</v>
      </c>
    </row>
    <row r="110" spans="1:22" ht="12.75">
      <c r="A110" s="753"/>
      <c r="B110" s="666"/>
      <c r="C110" s="666"/>
      <c r="D110" s="666"/>
      <c r="E110" s="683"/>
      <c r="F110" s="665"/>
      <c r="G110" s="665"/>
      <c r="H110" s="665"/>
      <c r="I110" s="665"/>
      <c r="J110" s="665"/>
      <c r="K110" s="666"/>
      <c r="L110" s="676">
        <f t="shared" si="11"/>
        <v>0</v>
      </c>
      <c r="M110" s="677"/>
      <c r="N110" s="678"/>
      <c r="O110" s="678"/>
      <c r="P110" s="678"/>
      <c r="Q110" s="678"/>
      <c r="R110" s="678"/>
      <c r="S110" s="679"/>
      <c r="T110" s="676">
        <f t="shared" si="12"/>
        <v>0</v>
      </c>
      <c r="U110" s="680">
        <f t="shared" si="13"/>
        <v>0</v>
      </c>
      <c r="V110" s="681">
        <f t="shared" si="14"/>
        <v>0</v>
      </c>
    </row>
    <row r="111" spans="1:22" ht="12.75">
      <c r="A111" s="753"/>
      <c r="B111" s="666"/>
      <c r="C111" s="666"/>
      <c r="D111" s="666"/>
      <c r="E111" s="683"/>
      <c r="F111" s="665"/>
      <c r="G111" s="665"/>
      <c r="H111" s="665"/>
      <c r="I111" s="665"/>
      <c r="J111" s="665"/>
      <c r="K111" s="666"/>
      <c r="L111" s="676">
        <f t="shared" si="11"/>
        <v>0</v>
      </c>
      <c r="M111" s="677"/>
      <c r="N111" s="678"/>
      <c r="O111" s="678"/>
      <c r="P111" s="678"/>
      <c r="Q111" s="678"/>
      <c r="R111" s="678"/>
      <c r="S111" s="679"/>
      <c r="T111" s="676">
        <f t="shared" si="12"/>
        <v>0</v>
      </c>
      <c r="U111" s="680">
        <f t="shared" si="13"/>
        <v>0</v>
      </c>
      <c r="V111" s="681">
        <f t="shared" si="14"/>
        <v>0</v>
      </c>
    </row>
    <row r="112" spans="1:22" ht="12.75">
      <c r="A112" s="753"/>
      <c r="B112" s="666"/>
      <c r="C112" s="666"/>
      <c r="D112" s="666"/>
      <c r="E112" s="683"/>
      <c r="F112" s="665"/>
      <c r="G112" s="665"/>
      <c r="H112" s="665"/>
      <c r="I112" s="665"/>
      <c r="J112" s="665"/>
      <c r="K112" s="666"/>
      <c r="L112" s="676">
        <f t="shared" si="11"/>
        <v>0</v>
      </c>
      <c r="M112" s="677"/>
      <c r="N112" s="678"/>
      <c r="O112" s="678"/>
      <c r="P112" s="678"/>
      <c r="Q112" s="678"/>
      <c r="R112" s="678"/>
      <c r="S112" s="679"/>
      <c r="T112" s="676">
        <f t="shared" si="12"/>
        <v>0</v>
      </c>
      <c r="U112" s="680">
        <f t="shared" si="13"/>
        <v>0</v>
      </c>
      <c r="V112" s="681">
        <f t="shared" si="14"/>
        <v>0</v>
      </c>
    </row>
    <row r="113" spans="1:22" ht="13.5" thickBot="1">
      <c r="A113" s="754"/>
      <c r="B113" s="755"/>
      <c r="C113" s="755"/>
      <c r="D113" s="755"/>
      <c r="E113" s="756"/>
      <c r="F113" s="757"/>
      <c r="G113" s="757"/>
      <c r="H113" s="757"/>
      <c r="I113" s="757"/>
      <c r="J113" s="757"/>
      <c r="K113" s="755"/>
      <c r="L113" s="758">
        <f t="shared" si="11"/>
        <v>0</v>
      </c>
      <c r="M113" s="759"/>
      <c r="N113" s="760"/>
      <c r="O113" s="760"/>
      <c r="P113" s="760"/>
      <c r="Q113" s="760"/>
      <c r="R113" s="760"/>
      <c r="S113" s="761"/>
      <c r="T113" s="758">
        <f t="shared" si="12"/>
        <v>0</v>
      </c>
      <c r="U113" s="762">
        <f t="shared" si="13"/>
        <v>0</v>
      </c>
      <c r="V113" s="763">
        <f t="shared" si="14"/>
        <v>0</v>
      </c>
    </row>
    <row r="114" spans="1:22" ht="13.5" thickBot="1">
      <c r="A114" s="764" t="s">
        <v>227</v>
      </c>
      <c r="B114" s="765"/>
      <c r="C114" s="765"/>
      <c r="D114" s="765"/>
      <c r="E114" s="756">
        <f>SUM(E68:E113)</f>
        <v>0</v>
      </c>
      <c r="F114" s="756">
        <f aca="true" t="shared" si="15" ref="F114:K114">SUM(F68:F113)</f>
        <v>0</v>
      </c>
      <c r="G114" s="756">
        <f t="shared" si="15"/>
        <v>0</v>
      </c>
      <c r="H114" s="756">
        <f t="shared" si="15"/>
        <v>0</v>
      </c>
      <c r="I114" s="756">
        <f t="shared" si="15"/>
        <v>0</v>
      </c>
      <c r="J114" s="756">
        <f t="shared" si="15"/>
        <v>0</v>
      </c>
      <c r="K114" s="756">
        <f t="shared" si="15"/>
        <v>0</v>
      </c>
      <c r="L114" s="766">
        <f t="shared" si="11"/>
        <v>0</v>
      </c>
      <c r="M114" s="756">
        <f>SUM(M68:M113)</f>
        <v>0</v>
      </c>
      <c r="N114" s="756">
        <f aca="true" t="shared" si="16" ref="N114:S114">SUM(N68:N113)</f>
        <v>0</v>
      </c>
      <c r="O114" s="756">
        <f t="shared" si="16"/>
        <v>0</v>
      </c>
      <c r="P114" s="756">
        <f t="shared" si="16"/>
        <v>0</v>
      </c>
      <c r="Q114" s="756">
        <f t="shared" si="16"/>
        <v>0</v>
      </c>
      <c r="R114" s="756">
        <f t="shared" si="16"/>
        <v>0</v>
      </c>
      <c r="S114" s="756">
        <f t="shared" si="16"/>
        <v>0</v>
      </c>
      <c r="T114" s="704">
        <f t="shared" si="12"/>
        <v>0</v>
      </c>
      <c r="U114" s="707">
        <f t="shared" si="13"/>
        <v>0</v>
      </c>
      <c r="V114" s="708">
        <f t="shared" si="14"/>
        <v>0</v>
      </c>
    </row>
    <row r="115" spans="1:22" ht="19.5" thickBot="1">
      <c r="A115" s="709" t="s">
        <v>274</v>
      </c>
      <c r="B115" s="710"/>
      <c r="C115" s="710"/>
      <c r="D115" s="711"/>
      <c r="E115" s="711"/>
      <c r="F115" s="711"/>
      <c r="G115" s="711"/>
      <c r="H115" s="711"/>
      <c r="I115" s="711"/>
      <c r="J115" s="711"/>
      <c r="K115" s="711"/>
      <c r="L115" s="714"/>
      <c r="M115" s="713"/>
      <c r="N115" s="713"/>
      <c r="O115" s="713"/>
      <c r="P115" s="713"/>
      <c r="Q115" s="713"/>
      <c r="R115" s="713"/>
      <c r="S115" s="713"/>
      <c r="T115" s="714"/>
      <c r="U115" s="715"/>
      <c r="V115" s="716"/>
    </row>
    <row r="116" spans="1:22" ht="12.75">
      <c r="A116" s="919" t="s">
        <v>275</v>
      </c>
      <c r="B116" s="920"/>
      <c r="C116" s="920"/>
      <c r="D116" s="921"/>
      <c r="E116" s="720"/>
      <c r="F116" s="721"/>
      <c r="G116" s="722"/>
      <c r="H116" s="721"/>
      <c r="I116" s="721"/>
      <c r="J116" s="722"/>
      <c r="K116" s="723"/>
      <c r="L116" s="667">
        <f t="shared" si="11"/>
        <v>0</v>
      </c>
      <c r="M116" s="668"/>
      <c r="N116" s="669"/>
      <c r="O116" s="669"/>
      <c r="P116" s="669"/>
      <c r="Q116" s="669"/>
      <c r="R116" s="669"/>
      <c r="S116" s="670"/>
      <c r="T116" s="667">
        <f t="shared" si="12"/>
        <v>0</v>
      </c>
      <c r="U116" s="671">
        <f t="shared" si="13"/>
        <v>0</v>
      </c>
      <c r="V116" s="672">
        <f t="shared" si="14"/>
        <v>0</v>
      </c>
    </row>
    <row r="117" spans="1:22" ht="12.75">
      <c r="A117" s="903" t="s">
        <v>276</v>
      </c>
      <c r="B117" s="906"/>
      <c r="C117" s="906"/>
      <c r="D117" s="907"/>
      <c r="E117" s="683"/>
      <c r="F117" s="665"/>
      <c r="G117" s="665"/>
      <c r="H117" s="665"/>
      <c r="I117" s="665"/>
      <c r="J117" s="665"/>
      <c r="K117" s="666"/>
      <c r="L117" s="676">
        <f t="shared" si="11"/>
        <v>0</v>
      </c>
      <c r="M117" s="677"/>
      <c r="N117" s="678"/>
      <c r="O117" s="678"/>
      <c r="P117" s="678"/>
      <c r="Q117" s="678"/>
      <c r="R117" s="678"/>
      <c r="S117" s="679"/>
      <c r="T117" s="676">
        <f t="shared" si="12"/>
        <v>0</v>
      </c>
      <c r="U117" s="680">
        <f t="shared" si="13"/>
        <v>0</v>
      </c>
      <c r="V117" s="681">
        <f t="shared" si="14"/>
        <v>0</v>
      </c>
    </row>
    <row r="118" spans="1:22" ht="12.75">
      <c r="A118" s="919" t="s">
        <v>277</v>
      </c>
      <c r="B118" s="920"/>
      <c r="C118" s="920"/>
      <c r="D118" s="921"/>
      <c r="E118" s="683"/>
      <c r="F118" s="665"/>
      <c r="G118" s="665"/>
      <c r="H118" s="665"/>
      <c r="I118" s="665"/>
      <c r="J118" s="665"/>
      <c r="K118" s="666"/>
      <c r="L118" s="676">
        <f t="shared" si="11"/>
        <v>0</v>
      </c>
      <c r="M118" s="677"/>
      <c r="N118" s="678"/>
      <c r="O118" s="678"/>
      <c r="P118" s="678"/>
      <c r="Q118" s="678"/>
      <c r="R118" s="678"/>
      <c r="S118" s="679"/>
      <c r="T118" s="676">
        <f t="shared" si="12"/>
        <v>0</v>
      </c>
      <c r="U118" s="680">
        <f t="shared" si="13"/>
        <v>0</v>
      </c>
      <c r="V118" s="681">
        <f t="shared" si="14"/>
        <v>0</v>
      </c>
    </row>
    <row r="119" spans="1:22" ht="12.75">
      <c r="A119" s="919" t="s">
        <v>278</v>
      </c>
      <c r="B119" s="931"/>
      <c r="C119" s="931"/>
      <c r="D119" s="932"/>
      <c r="E119" s="683"/>
      <c r="F119" s="665"/>
      <c r="G119" s="665"/>
      <c r="H119" s="665"/>
      <c r="I119" s="665"/>
      <c r="J119" s="665"/>
      <c r="K119" s="666"/>
      <c r="L119" s="676">
        <f t="shared" si="11"/>
        <v>0</v>
      </c>
      <c r="M119" s="677"/>
      <c r="N119" s="678"/>
      <c r="O119" s="678"/>
      <c r="P119" s="678"/>
      <c r="Q119" s="678"/>
      <c r="R119" s="678"/>
      <c r="S119" s="679"/>
      <c r="T119" s="676">
        <f t="shared" si="12"/>
        <v>0</v>
      </c>
      <c r="U119" s="680">
        <f t="shared" si="13"/>
        <v>0</v>
      </c>
      <c r="V119" s="681">
        <f t="shared" si="14"/>
        <v>0</v>
      </c>
    </row>
    <row r="120" spans="1:22" ht="12.75">
      <c r="A120" s="919" t="s">
        <v>279</v>
      </c>
      <c r="B120" s="920"/>
      <c r="C120" s="920"/>
      <c r="D120" s="921"/>
      <c r="E120" s="683"/>
      <c r="F120" s="665"/>
      <c r="G120" s="665"/>
      <c r="H120" s="665"/>
      <c r="I120" s="665"/>
      <c r="J120" s="665"/>
      <c r="K120" s="666"/>
      <c r="L120" s="676">
        <f t="shared" si="11"/>
        <v>0</v>
      </c>
      <c r="M120" s="677"/>
      <c r="N120" s="678"/>
      <c r="O120" s="678"/>
      <c r="P120" s="678"/>
      <c r="Q120" s="678"/>
      <c r="R120" s="678"/>
      <c r="S120" s="679"/>
      <c r="T120" s="676">
        <f t="shared" si="12"/>
        <v>0</v>
      </c>
      <c r="U120" s="680">
        <f t="shared" si="13"/>
        <v>0</v>
      </c>
      <c r="V120" s="681">
        <f t="shared" si="14"/>
        <v>0</v>
      </c>
    </row>
    <row r="121" spans="1:22" ht="12.75">
      <c r="A121" s="903" t="s">
        <v>280</v>
      </c>
      <c r="B121" s="904"/>
      <c r="C121" s="904"/>
      <c r="D121" s="905"/>
      <c r="E121" s="683"/>
      <c r="F121" s="665"/>
      <c r="G121" s="665"/>
      <c r="H121" s="665"/>
      <c r="I121" s="665"/>
      <c r="J121" s="665"/>
      <c r="K121" s="666"/>
      <c r="L121" s="676"/>
      <c r="M121" s="677"/>
      <c r="N121" s="678"/>
      <c r="O121" s="678"/>
      <c r="P121" s="678"/>
      <c r="Q121" s="678"/>
      <c r="R121" s="678"/>
      <c r="S121" s="679"/>
      <c r="T121" s="676"/>
      <c r="U121" s="680"/>
      <c r="V121" s="681"/>
    </row>
    <row r="122" spans="1:22" ht="12.75">
      <c r="A122" s="903" t="s">
        <v>281</v>
      </c>
      <c r="B122" s="904"/>
      <c r="C122" s="904"/>
      <c r="D122" s="905"/>
      <c r="E122" s="683"/>
      <c r="F122" s="665"/>
      <c r="G122" s="665"/>
      <c r="H122" s="665"/>
      <c r="I122" s="665"/>
      <c r="J122" s="665"/>
      <c r="K122" s="666"/>
      <c r="L122" s="676"/>
      <c r="M122" s="677"/>
      <c r="N122" s="678"/>
      <c r="O122" s="678"/>
      <c r="P122" s="678"/>
      <c r="Q122" s="678"/>
      <c r="R122" s="678"/>
      <c r="S122" s="679"/>
      <c r="T122" s="676"/>
      <c r="U122" s="680"/>
      <c r="V122" s="681"/>
    </row>
    <row r="123" spans="1:22" ht="12.75">
      <c r="A123" s="903" t="s">
        <v>282</v>
      </c>
      <c r="B123" s="906"/>
      <c r="C123" s="906"/>
      <c r="D123" s="907"/>
      <c r="E123" s="683"/>
      <c r="F123" s="665"/>
      <c r="G123" s="665"/>
      <c r="H123" s="665"/>
      <c r="I123" s="665"/>
      <c r="J123" s="665"/>
      <c r="K123" s="666"/>
      <c r="L123" s="676"/>
      <c r="M123" s="677"/>
      <c r="N123" s="678"/>
      <c r="O123" s="678"/>
      <c r="P123" s="678"/>
      <c r="Q123" s="678"/>
      <c r="R123" s="678"/>
      <c r="S123" s="679"/>
      <c r="T123" s="676"/>
      <c r="U123" s="680"/>
      <c r="V123" s="681"/>
    </row>
    <row r="124" spans="1:22" ht="12.75">
      <c r="A124" s="903" t="s">
        <v>283</v>
      </c>
      <c r="B124" s="906"/>
      <c r="C124" s="906"/>
      <c r="D124" s="907"/>
      <c r="E124" s="683"/>
      <c r="F124" s="665"/>
      <c r="G124" s="665"/>
      <c r="H124" s="665"/>
      <c r="I124" s="665"/>
      <c r="J124" s="665"/>
      <c r="K124" s="666"/>
      <c r="L124" s="676"/>
      <c r="M124" s="677"/>
      <c r="N124" s="678"/>
      <c r="O124" s="678"/>
      <c r="P124" s="678"/>
      <c r="Q124" s="678"/>
      <c r="R124" s="678"/>
      <c r="S124" s="679"/>
      <c r="T124" s="676"/>
      <c r="U124" s="680"/>
      <c r="V124" s="681"/>
    </row>
    <row r="125" spans="1:22" ht="12.75">
      <c r="A125" s="903" t="s">
        <v>284</v>
      </c>
      <c r="B125" s="906"/>
      <c r="C125" s="906"/>
      <c r="D125" s="907"/>
      <c r="E125" s="683"/>
      <c r="F125" s="665"/>
      <c r="G125" s="665"/>
      <c r="H125" s="665"/>
      <c r="I125" s="665"/>
      <c r="J125" s="665"/>
      <c r="K125" s="666"/>
      <c r="L125" s="676"/>
      <c r="M125" s="677"/>
      <c r="N125" s="678"/>
      <c r="O125" s="678"/>
      <c r="P125" s="678"/>
      <c r="Q125" s="678"/>
      <c r="R125" s="678"/>
      <c r="S125" s="679"/>
      <c r="T125" s="676"/>
      <c r="U125" s="680"/>
      <c r="V125" s="681"/>
    </row>
    <row r="126" spans="1:22" ht="12.75">
      <c r="A126" s="903" t="s">
        <v>285</v>
      </c>
      <c r="B126" s="906"/>
      <c r="C126" s="906"/>
      <c r="D126" s="907"/>
      <c r="E126" s="683"/>
      <c r="F126" s="665"/>
      <c r="G126" s="665"/>
      <c r="H126" s="665"/>
      <c r="I126" s="665"/>
      <c r="J126" s="665"/>
      <c r="K126" s="666"/>
      <c r="L126" s="676"/>
      <c r="M126" s="677"/>
      <c r="N126" s="678"/>
      <c r="O126" s="678"/>
      <c r="P126" s="678"/>
      <c r="Q126" s="678"/>
      <c r="R126" s="678"/>
      <c r="S126" s="679"/>
      <c r="T126" s="676"/>
      <c r="U126" s="680"/>
      <c r="V126" s="681"/>
    </row>
    <row r="127" spans="1:22" ht="12.75">
      <c r="A127" s="903" t="s">
        <v>286</v>
      </c>
      <c r="B127" s="904"/>
      <c r="C127" s="904"/>
      <c r="D127" s="905"/>
      <c r="E127" s="683"/>
      <c r="F127" s="665"/>
      <c r="G127" s="665"/>
      <c r="H127" s="665"/>
      <c r="I127" s="665"/>
      <c r="J127" s="665"/>
      <c r="K127" s="666"/>
      <c r="L127" s="676"/>
      <c r="M127" s="677"/>
      <c r="N127" s="678"/>
      <c r="O127" s="678"/>
      <c r="P127" s="678"/>
      <c r="Q127" s="678"/>
      <c r="R127" s="678"/>
      <c r="S127" s="679"/>
      <c r="T127" s="676"/>
      <c r="U127" s="680"/>
      <c r="V127" s="681"/>
    </row>
    <row r="128" spans="1:22" ht="12.75">
      <c r="A128" s="744"/>
      <c r="B128" s="746"/>
      <c r="C128" s="746"/>
      <c r="D128" s="746"/>
      <c r="E128" s="683"/>
      <c r="F128" s="665"/>
      <c r="G128" s="665"/>
      <c r="H128" s="665"/>
      <c r="I128" s="665"/>
      <c r="J128" s="665"/>
      <c r="K128" s="666"/>
      <c r="L128" s="676"/>
      <c r="M128" s="677"/>
      <c r="N128" s="678"/>
      <c r="O128" s="678"/>
      <c r="P128" s="678"/>
      <c r="Q128" s="678"/>
      <c r="R128" s="678"/>
      <c r="S128" s="679"/>
      <c r="T128" s="676"/>
      <c r="U128" s="680"/>
      <c r="V128" s="681"/>
    </row>
    <row r="129" spans="1:22" ht="12.75">
      <c r="A129" s="744"/>
      <c r="B129" s="746"/>
      <c r="C129" s="746"/>
      <c r="D129" s="746"/>
      <c r="E129" s="683"/>
      <c r="F129" s="665"/>
      <c r="G129" s="665"/>
      <c r="H129" s="665"/>
      <c r="I129" s="665"/>
      <c r="J129" s="665"/>
      <c r="K129" s="666"/>
      <c r="L129" s="676"/>
      <c r="M129" s="677"/>
      <c r="N129" s="678"/>
      <c r="O129" s="678"/>
      <c r="P129" s="678"/>
      <c r="Q129" s="678"/>
      <c r="R129" s="678"/>
      <c r="S129" s="679"/>
      <c r="T129" s="676"/>
      <c r="U129" s="680"/>
      <c r="V129" s="681"/>
    </row>
    <row r="130" spans="1:22" ht="12.75">
      <c r="A130" s="744"/>
      <c r="B130" s="746"/>
      <c r="C130" s="746"/>
      <c r="D130" s="746"/>
      <c r="E130" s="683"/>
      <c r="F130" s="665"/>
      <c r="G130" s="665"/>
      <c r="H130" s="665"/>
      <c r="I130" s="665"/>
      <c r="J130" s="665"/>
      <c r="K130" s="666"/>
      <c r="L130" s="676"/>
      <c r="M130" s="677"/>
      <c r="N130" s="678"/>
      <c r="O130" s="678"/>
      <c r="P130" s="678"/>
      <c r="Q130" s="678"/>
      <c r="R130" s="678"/>
      <c r="S130" s="679"/>
      <c r="T130" s="676"/>
      <c r="U130" s="680"/>
      <c r="V130" s="681"/>
    </row>
    <row r="131" spans="1:22" ht="12.75">
      <c r="A131" s="744"/>
      <c r="B131" s="746"/>
      <c r="C131" s="746"/>
      <c r="D131" s="746"/>
      <c r="E131" s="683"/>
      <c r="F131" s="665"/>
      <c r="G131" s="665"/>
      <c r="H131" s="665"/>
      <c r="I131" s="665"/>
      <c r="J131" s="665"/>
      <c r="K131" s="666"/>
      <c r="L131" s="676"/>
      <c r="M131" s="677"/>
      <c r="N131" s="678"/>
      <c r="O131" s="678"/>
      <c r="P131" s="678"/>
      <c r="Q131" s="678"/>
      <c r="R131" s="678"/>
      <c r="S131" s="679"/>
      <c r="T131" s="676"/>
      <c r="U131" s="680"/>
      <c r="V131" s="681"/>
    </row>
    <row r="132" spans="1:22" ht="12.75">
      <c r="A132" s="753"/>
      <c r="B132" s="666"/>
      <c r="C132" s="666"/>
      <c r="D132" s="666"/>
      <c r="E132" s="683"/>
      <c r="F132" s="665"/>
      <c r="G132" s="665"/>
      <c r="H132" s="665"/>
      <c r="I132" s="665"/>
      <c r="J132" s="665"/>
      <c r="K132" s="666"/>
      <c r="L132" s="676">
        <f t="shared" si="11"/>
        <v>0</v>
      </c>
      <c r="M132" s="677"/>
      <c r="N132" s="678"/>
      <c r="O132" s="678"/>
      <c r="P132" s="678"/>
      <c r="Q132" s="678"/>
      <c r="R132" s="678"/>
      <c r="S132" s="679"/>
      <c r="T132" s="676">
        <f t="shared" si="12"/>
        <v>0</v>
      </c>
      <c r="U132" s="680">
        <f t="shared" si="13"/>
        <v>0</v>
      </c>
      <c r="V132" s="681">
        <f t="shared" si="14"/>
        <v>0</v>
      </c>
    </row>
    <row r="133" spans="1:22" ht="12.75">
      <c r="A133" s="753"/>
      <c r="B133" s="666"/>
      <c r="C133" s="666"/>
      <c r="D133" s="666"/>
      <c r="E133" s="683"/>
      <c r="F133" s="665"/>
      <c r="G133" s="665"/>
      <c r="H133" s="665"/>
      <c r="I133" s="665"/>
      <c r="J133" s="665"/>
      <c r="K133" s="666"/>
      <c r="L133" s="676">
        <f t="shared" si="11"/>
        <v>0</v>
      </c>
      <c r="M133" s="677"/>
      <c r="N133" s="678"/>
      <c r="O133" s="678"/>
      <c r="P133" s="678"/>
      <c r="Q133" s="678"/>
      <c r="R133" s="678"/>
      <c r="S133" s="679"/>
      <c r="T133" s="676">
        <f t="shared" si="12"/>
        <v>0</v>
      </c>
      <c r="U133" s="680">
        <f t="shared" si="13"/>
        <v>0</v>
      </c>
      <c r="V133" s="681">
        <f t="shared" si="14"/>
        <v>0</v>
      </c>
    </row>
    <row r="134" spans="1:22" ht="12.75">
      <c r="A134" s="753"/>
      <c r="B134" s="666"/>
      <c r="C134" s="666"/>
      <c r="D134" s="666"/>
      <c r="E134" s="683"/>
      <c r="F134" s="665"/>
      <c r="G134" s="665"/>
      <c r="H134" s="665"/>
      <c r="I134" s="665"/>
      <c r="J134" s="665"/>
      <c r="K134" s="666"/>
      <c r="L134" s="676">
        <f t="shared" si="11"/>
        <v>0</v>
      </c>
      <c r="M134" s="677"/>
      <c r="N134" s="678"/>
      <c r="O134" s="678"/>
      <c r="P134" s="678"/>
      <c r="Q134" s="678"/>
      <c r="R134" s="678"/>
      <c r="S134" s="679"/>
      <c r="T134" s="676">
        <f t="shared" si="12"/>
        <v>0</v>
      </c>
      <c r="U134" s="680">
        <f t="shared" si="13"/>
        <v>0</v>
      </c>
      <c r="V134" s="681">
        <f t="shared" si="14"/>
        <v>0</v>
      </c>
    </row>
    <row r="135" spans="1:22" ht="12.75">
      <c r="A135" s="753"/>
      <c r="B135" s="666"/>
      <c r="C135" s="666"/>
      <c r="D135" s="666"/>
      <c r="E135" s="683"/>
      <c r="F135" s="665"/>
      <c r="G135" s="665"/>
      <c r="H135" s="665"/>
      <c r="I135" s="665"/>
      <c r="J135" s="665"/>
      <c r="K135" s="666"/>
      <c r="L135" s="676">
        <f t="shared" si="11"/>
        <v>0</v>
      </c>
      <c r="M135" s="677"/>
      <c r="N135" s="678"/>
      <c r="O135" s="678"/>
      <c r="P135" s="678"/>
      <c r="Q135" s="678"/>
      <c r="R135" s="678"/>
      <c r="S135" s="679"/>
      <c r="T135" s="676">
        <f t="shared" si="12"/>
        <v>0</v>
      </c>
      <c r="U135" s="680">
        <f t="shared" si="13"/>
        <v>0</v>
      </c>
      <c r="V135" s="681">
        <f t="shared" si="14"/>
        <v>0</v>
      </c>
    </row>
    <row r="136" spans="1:22" ht="12.75">
      <c r="A136" s="753"/>
      <c r="B136" s="666"/>
      <c r="C136" s="666"/>
      <c r="D136" s="666"/>
      <c r="E136" s="683"/>
      <c r="F136" s="665"/>
      <c r="G136" s="665"/>
      <c r="H136" s="665"/>
      <c r="I136" s="665"/>
      <c r="J136" s="665"/>
      <c r="K136" s="666"/>
      <c r="L136" s="676">
        <f t="shared" si="11"/>
        <v>0</v>
      </c>
      <c r="M136" s="677"/>
      <c r="N136" s="678"/>
      <c r="O136" s="678"/>
      <c r="P136" s="678"/>
      <c r="Q136" s="678"/>
      <c r="R136" s="678"/>
      <c r="S136" s="679"/>
      <c r="T136" s="676">
        <f t="shared" si="12"/>
        <v>0</v>
      </c>
      <c r="U136" s="680">
        <f t="shared" si="13"/>
        <v>0</v>
      </c>
      <c r="V136" s="681">
        <f t="shared" si="14"/>
        <v>0</v>
      </c>
    </row>
    <row r="137" spans="1:22" ht="12.75">
      <c r="A137" s="753"/>
      <c r="B137" s="666"/>
      <c r="C137" s="666"/>
      <c r="D137" s="666"/>
      <c r="E137" s="683"/>
      <c r="F137" s="665"/>
      <c r="G137" s="665"/>
      <c r="H137" s="665"/>
      <c r="I137" s="665"/>
      <c r="J137" s="665"/>
      <c r="K137" s="666"/>
      <c r="L137" s="676">
        <f t="shared" si="11"/>
        <v>0</v>
      </c>
      <c r="M137" s="677"/>
      <c r="N137" s="678"/>
      <c r="O137" s="678"/>
      <c r="P137" s="678"/>
      <c r="Q137" s="678"/>
      <c r="R137" s="678"/>
      <c r="S137" s="679"/>
      <c r="T137" s="676">
        <f t="shared" si="12"/>
        <v>0</v>
      </c>
      <c r="U137" s="680">
        <f t="shared" si="13"/>
        <v>0</v>
      </c>
      <c r="V137" s="681">
        <f t="shared" si="14"/>
        <v>0</v>
      </c>
    </row>
    <row r="138" spans="1:22" ht="12.75">
      <c r="A138" s="753"/>
      <c r="B138" s="666"/>
      <c r="C138" s="666"/>
      <c r="D138" s="666"/>
      <c r="E138" s="683"/>
      <c r="F138" s="665"/>
      <c r="G138" s="665"/>
      <c r="H138" s="665"/>
      <c r="I138" s="665"/>
      <c r="J138" s="665"/>
      <c r="K138" s="666"/>
      <c r="L138" s="676">
        <f t="shared" si="11"/>
        <v>0</v>
      </c>
      <c r="M138" s="677"/>
      <c r="N138" s="678"/>
      <c r="O138" s="678"/>
      <c r="P138" s="678"/>
      <c r="Q138" s="678"/>
      <c r="R138" s="678"/>
      <c r="S138" s="679"/>
      <c r="T138" s="676">
        <f t="shared" si="12"/>
        <v>0</v>
      </c>
      <c r="U138" s="680">
        <f t="shared" si="13"/>
        <v>0</v>
      </c>
      <c r="V138" s="681">
        <f t="shared" si="14"/>
        <v>0</v>
      </c>
    </row>
    <row r="139" spans="1:22" ht="13.5" thickBot="1">
      <c r="A139" s="754"/>
      <c r="B139" s="755"/>
      <c r="C139" s="755"/>
      <c r="D139" s="755"/>
      <c r="E139" s="756"/>
      <c r="F139" s="757"/>
      <c r="G139" s="757"/>
      <c r="H139" s="757"/>
      <c r="I139" s="757"/>
      <c r="J139" s="757"/>
      <c r="K139" s="755"/>
      <c r="L139" s="758">
        <f t="shared" si="11"/>
        <v>0</v>
      </c>
      <c r="M139" s="759"/>
      <c r="N139" s="760"/>
      <c r="O139" s="760"/>
      <c r="P139" s="760"/>
      <c r="Q139" s="760"/>
      <c r="R139" s="760"/>
      <c r="S139" s="761"/>
      <c r="T139" s="758">
        <f t="shared" si="12"/>
        <v>0</v>
      </c>
      <c r="U139" s="762">
        <f t="shared" si="13"/>
        <v>0</v>
      </c>
      <c r="V139" s="763">
        <f t="shared" si="14"/>
        <v>0</v>
      </c>
    </row>
    <row r="140" spans="1:22" ht="13.5" thickBot="1">
      <c r="A140" s="764" t="s">
        <v>227</v>
      </c>
      <c r="B140" s="765"/>
      <c r="C140" s="765"/>
      <c r="D140" s="765"/>
      <c r="E140" s="756">
        <f>SUM(E116:E139)</f>
        <v>0</v>
      </c>
      <c r="F140" s="756">
        <f aca="true" t="shared" si="17" ref="F140:K140">SUM(F116:F139)</f>
        <v>0</v>
      </c>
      <c r="G140" s="756">
        <f t="shared" si="17"/>
        <v>0</v>
      </c>
      <c r="H140" s="756">
        <f t="shared" si="17"/>
        <v>0</v>
      </c>
      <c r="I140" s="756">
        <f t="shared" si="17"/>
        <v>0</v>
      </c>
      <c r="J140" s="756">
        <f t="shared" si="17"/>
        <v>0</v>
      </c>
      <c r="K140" s="756">
        <f t="shared" si="17"/>
        <v>0</v>
      </c>
      <c r="L140" s="704">
        <f t="shared" si="11"/>
        <v>0</v>
      </c>
      <c r="M140" s="756">
        <f>SUM(M116:M139)</f>
        <v>0</v>
      </c>
      <c r="N140" s="756">
        <f aca="true" t="shared" si="18" ref="N140:S140">SUM(N116:N139)</f>
        <v>0</v>
      </c>
      <c r="O140" s="756">
        <f t="shared" si="18"/>
        <v>0</v>
      </c>
      <c r="P140" s="756">
        <f t="shared" si="18"/>
        <v>0</v>
      </c>
      <c r="Q140" s="756">
        <f t="shared" si="18"/>
        <v>0</v>
      </c>
      <c r="R140" s="756">
        <f t="shared" si="18"/>
        <v>0</v>
      </c>
      <c r="S140" s="756">
        <f t="shared" si="18"/>
        <v>0</v>
      </c>
      <c r="T140" s="704">
        <f t="shared" si="12"/>
        <v>0</v>
      </c>
      <c r="U140" s="707">
        <f t="shared" si="13"/>
        <v>0</v>
      </c>
      <c r="V140" s="708">
        <f t="shared" si="14"/>
        <v>0</v>
      </c>
    </row>
    <row r="141" spans="1:22" ht="19.5" thickBot="1">
      <c r="A141" s="709" t="s">
        <v>287</v>
      </c>
      <c r="B141" s="710"/>
      <c r="C141" s="710"/>
      <c r="D141" s="711"/>
      <c r="E141" s="711"/>
      <c r="F141" s="711"/>
      <c r="G141" s="711"/>
      <c r="H141" s="711"/>
      <c r="I141" s="711"/>
      <c r="J141" s="711"/>
      <c r="K141" s="711"/>
      <c r="L141" s="714"/>
      <c r="M141" s="713"/>
      <c r="N141" s="713"/>
      <c r="O141" s="713"/>
      <c r="P141" s="713"/>
      <c r="Q141" s="713"/>
      <c r="R141" s="713"/>
      <c r="S141" s="713"/>
      <c r="T141" s="714"/>
      <c r="U141" s="715"/>
      <c r="V141" s="716"/>
    </row>
    <row r="142" spans="1:22" ht="12.75">
      <c r="A142" s="919" t="s">
        <v>288</v>
      </c>
      <c r="B142" s="920"/>
      <c r="C142" s="920"/>
      <c r="D142" s="921"/>
      <c r="E142" s="769"/>
      <c r="F142" s="770"/>
      <c r="G142" s="722"/>
      <c r="H142" s="770"/>
      <c r="I142" s="770"/>
      <c r="J142" s="722"/>
      <c r="K142" s="771"/>
      <c r="L142" s="667">
        <f t="shared" si="11"/>
        <v>0</v>
      </c>
      <c r="M142" s="668"/>
      <c r="N142" s="669"/>
      <c r="O142" s="669"/>
      <c r="P142" s="669"/>
      <c r="Q142" s="669"/>
      <c r="R142" s="669"/>
      <c r="S142" s="670"/>
      <c r="T142" s="667">
        <f t="shared" si="12"/>
        <v>0</v>
      </c>
      <c r="U142" s="671">
        <f t="shared" si="13"/>
        <v>0</v>
      </c>
      <c r="V142" s="672">
        <f t="shared" si="14"/>
        <v>0</v>
      </c>
    </row>
    <row r="143" spans="1:22" ht="12.75">
      <c r="A143" s="919" t="s">
        <v>289</v>
      </c>
      <c r="B143" s="920"/>
      <c r="C143" s="920"/>
      <c r="D143" s="921"/>
      <c r="E143" s="772"/>
      <c r="F143" s="773"/>
      <c r="G143" s="773"/>
      <c r="H143" s="773"/>
      <c r="I143" s="773"/>
      <c r="J143" s="773"/>
      <c r="K143" s="774"/>
      <c r="L143" s="676">
        <f t="shared" si="11"/>
        <v>0</v>
      </c>
      <c r="M143" s="677"/>
      <c r="N143" s="678"/>
      <c r="O143" s="678"/>
      <c r="P143" s="678"/>
      <c r="Q143" s="678"/>
      <c r="R143" s="678"/>
      <c r="S143" s="679"/>
      <c r="T143" s="676">
        <f t="shared" si="12"/>
        <v>0</v>
      </c>
      <c r="U143" s="680">
        <f t="shared" si="13"/>
        <v>0</v>
      </c>
      <c r="V143" s="681">
        <f t="shared" si="14"/>
        <v>0</v>
      </c>
    </row>
    <row r="144" spans="1:22" ht="12.75">
      <c r="A144" s="753"/>
      <c r="B144" s="666"/>
      <c r="C144" s="666"/>
      <c r="D144" s="666"/>
      <c r="E144" s="683"/>
      <c r="F144" s="665"/>
      <c r="G144" s="665"/>
      <c r="H144" s="665"/>
      <c r="I144" s="665"/>
      <c r="J144" s="665"/>
      <c r="K144" s="666"/>
      <c r="L144" s="676">
        <f t="shared" si="11"/>
        <v>0</v>
      </c>
      <c r="M144" s="677"/>
      <c r="N144" s="678"/>
      <c r="O144" s="678"/>
      <c r="P144" s="678"/>
      <c r="Q144" s="678"/>
      <c r="R144" s="678"/>
      <c r="S144" s="679"/>
      <c r="T144" s="676">
        <f t="shared" si="12"/>
        <v>0</v>
      </c>
      <c r="U144" s="680">
        <f t="shared" si="13"/>
        <v>0</v>
      </c>
      <c r="V144" s="681">
        <f t="shared" si="14"/>
        <v>0</v>
      </c>
    </row>
    <row r="145" spans="1:22" ht="12.75">
      <c r="A145" s="753"/>
      <c r="B145" s="666"/>
      <c r="C145" s="666"/>
      <c r="D145" s="666"/>
      <c r="E145" s="683"/>
      <c r="F145" s="665"/>
      <c r="G145" s="665"/>
      <c r="H145" s="665"/>
      <c r="I145" s="665"/>
      <c r="J145" s="665"/>
      <c r="K145" s="666"/>
      <c r="L145" s="676">
        <f t="shared" si="11"/>
        <v>0</v>
      </c>
      <c r="M145" s="677"/>
      <c r="N145" s="678"/>
      <c r="O145" s="678"/>
      <c r="P145" s="678"/>
      <c r="Q145" s="678"/>
      <c r="R145" s="678"/>
      <c r="S145" s="679"/>
      <c r="T145" s="676">
        <f t="shared" si="12"/>
        <v>0</v>
      </c>
      <c r="U145" s="680">
        <f t="shared" si="13"/>
        <v>0</v>
      </c>
      <c r="V145" s="681">
        <f t="shared" si="14"/>
        <v>0</v>
      </c>
    </row>
    <row r="146" spans="1:22" ht="12.75">
      <c r="A146" s="753"/>
      <c r="B146" s="666"/>
      <c r="C146" s="666"/>
      <c r="D146" s="666"/>
      <c r="E146" s="683"/>
      <c r="F146" s="665"/>
      <c r="G146" s="665"/>
      <c r="H146" s="665"/>
      <c r="I146" s="665"/>
      <c r="J146" s="665"/>
      <c r="K146" s="666"/>
      <c r="L146" s="676">
        <f t="shared" si="11"/>
        <v>0</v>
      </c>
      <c r="M146" s="677"/>
      <c r="N146" s="678"/>
      <c r="O146" s="678"/>
      <c r="P146" s="678"/>
      <c r="Q146" s="678"/>
      <c r="R146" s="678"/>
      <c r="S146" s="679"/>
      <c r="T146" s="676">
        <f t="shared" si="12"/>
        <v>0</v>
      </c>
      <c r="U146" s="680">
        <f t="shared" si="13"/>
        <v>0</v>
      </c>
      <c r="V146" s="681">
        <f t="shared" si="14"/>
        <v>0</v>
      </c>
    </row>
    <row r="147" spans="1:22" ht="12.75">
      <c r="A147" s="753"/>
      <c r="B147" s="666"/>
      <c r="C147" s="666"/>
      <c r="D147" s="666"/>
      <c r="E147" s="683"/>
      <c r="F147" s="665"/>
      <c r="G147" s="665"/>
      <c r="H147" s="665"/>
      <c r="I147" s="665"/>
      <c r="J147" s="665"/>
      <c r="K147" s="666"/>
      <c r="L147" s="676">
        <f t="shared" si="11"/>
        <v>0</v>
      </c>
      <c r="M147" s="677"/>
      <c r="N147" s="678"/>
      <c r="O147" s="678"/>
      <c r="P147" s="678"/>
      <c r="Q147" s="678"/>
      <c r="R147" s="678"/>
      <c r="S147" s="679"/>
      <c r="T147" s="676">
        <f t="shared" si="12"/>
        <v>0</v>
      </c>
      <c r="U147" s="680">
        <f t="shared" si="13"/>
        <v>0</v>
      </c>
      <c r="V147" s="681">
        <f t="shared" si="14"/>
        <v>0</v>
      </c>
    </row>
    <row r="148" spans="1:22" ht="12.75">
      <c r="A148" s="753"/>
      <c r="B148" s="666"/>
      <c r="C148" s="666"/>
      <c r="D148" s="666"/>
      <c r="E148" s="683"/>
      <c r="F148" s="665"/>
      <c r="G148" s="665"/>
      <c r="H148" s="665"/>
      <c r="I148" s="665"/>
      <c r="J148" s="665"/>
      <c r="K148" s="666"/>
      <c r="L148" s="676">
        <f t="shared" si="11"/>
        <v>0</v>
      </c>
      <c r="M148" s="677"/>
      <c r="N148" s="678"/>
      <c r="O148" s="678"/>
      <c r="P148" s="678"/>
      <c r="Q148" s="678"/>
      <c r="R148" s="678"/>
      <c r="S148" s="679"/>
      <c r="T148" s="676">
        <f t="shared" si="12"/>
        <v>0</v>
      </c>
      <c r="U148" s="680">
        <f t="shared" si="13"/>
        <v>0</v>
      </c>
      <c r="V148" s="681">
        <f t="shared" si="14"/>
        <v>0</v>
      </c>
    </row>
    <row r="149" spans="1:22" ht="12.75">
      <c r="A149" s="753"/>
      <c r="B149" s="666"/>
      <c r="C149" s="666"/>
      <c r="D149" s="666"/>
      <c r="E149" s="683"/>
      <c r="F149" s="665"/>
      <c r="G149" s="665"/>
      <c r="H149" s="665"/>
      <c r="I149" s="665"/>
      <c r="J149" s="665"/>
      <c r="K149" s="666"/>
      <c r="L149" s="676">
        <f t="shared" si="11"/>
        <v>0</v>
      </c>
      <c r="M149" s="677"/>
      <c r="N149" s="678"/>
      <c r="O149" s="678"/>
      <c r="P149" s="678"/>
      <c r="Q149" s="678"/>
      <c r="R149" s="678"/>
      <c r="S149" s="679"/>
      <c r="T149" s="676">
        <f t="shared" si="12"/>
        <v>0</v>
      </c>
      <c r="U149" s="680">
        <f t="shared" si="13"/>
        <v>0</v>
      </c>
      <c r="V149" s="681">
        <f t="shared" si="14"/>
        <v>0</v>
      </c>
    </row>
    <row r="150" spans="1:22" ht="12.75">
      <c r="A150" s="753"/>
      <c r="B150" s="666"/>
      <c r="C150" s="666"/>
      <c r="D150" s="666"/>
      <c r="E150" s="683"/>
      <c r="F150" s="665"/>
      <c r="G150" s="665"/>
      <c r="H150" s="665"/>
      <c r="I150" s="665"/>
      <c r="J150" s="665"/>
      <c r="K150" s="666"/>
      <c r="L150" s="676">
        <f t="shared" si="11"/>
        <v>0</v>
      </c>
      <c r="M150" s="677"/>
      <c r="N150" s="678"/>
      <c r="O150" s="678"/>
      <c r="P150" s="678"/>
      <c r="Q150" s="678"/>
      <c r="R150" s="678"/>
      <c r="S150" s="679"/>
      <c r="T150" s="676">
        <f t="shared" si="12"/>
        <v>0</v>
      </c>
      <c r="U150" s="680">
        <f t="shared" si="13"/>
        <v>0</v>
      </c>
      <c r="V150" s="681">
        <f t="shared" si="14"/>
        <v>0</v>
      </c>
    </row>
    <row r="151" spans="1:22" ht="12.75">
      <c r="A151" s="753"/>
      <c r="B151" s="666"/>
      <c r="C151" s="666"/>
      <c r="D151" s="666"/>
      <c r="E151" s="683"/>
      <c r="F151" s="665"/>
      <c r="G151" s="665"/>
      <c r="H151" s="665"/>
      <c r="I151" s="665"/>
      <c r="J151" s="665"/>
      <c r="K151" s="666"/>
      <c r="L151" s="676">
        <f t="shared" si="11"/>
        <v>0</v>
      </c>
      <c r="M151" s="677"/>
      <c r="N151" s="678"/>
      <c r="O151" s="678"/>
      <c r="P151" s="678"/>
      <c r="Q151" s="678"/>
      <c r="R151" s="678"/>
      <c r="S151" s="679"/>
      <c r="T151" s="676">
        <f t="shared" si="12"/>
        <v>0</v>
      </c>
      <c r="U151" s="680">
        <f t="shared" si="13"/>
        <v>0</v>
      </c>
      <c r="V151" s="681">
        <f t="shared" si="14"/>
        <v>0</v>
      </c>
    </row>
    <row r="152" spans="1:22" ht="12.75">
      <c r="A152" s="753"/>
      <c r="B152" s="666"/>
      <c r="C152" s="666"/>
      <c r="D152" s="666"/>
      <c r="E152" s="683"/>
      <c r="F152" s="665"/>
      <c r="G152" s="665"/>
      <c r="H152" s="665"/>
      <c r="I152" s="665"/>
      <c r="J152" s="665"/>
      <c r="K152" s="666"/>
      <c r="L152" s="676">
        <f t="shared" si="11"/>
        <v>0</v>
      </c>
      <c r="M152" s="677"/>
      <c r="N152" s="678"/>
      <c r="O152" s="678"/>
      <c r="P152" s="678"/>
      <c r="Q152" s="678"/>
      <c r="R152" s="678"/>
      <c r="S152" s="679"/>
      <c r="T152" s="676">
        <f t="shared" si="12"/>
        <v>0</v>
      </c>
      <c r="U152" s="680">
        <f t="shared" si="13"/>
        <v>0</v>
      </c>
      <c r="V152" s="681">
        <f t="shared" si="14"/>
        <v>0</v>
      </c>
    </row>
    <row r="153" spans="1:22" ht="12.75">
      <c r="A153" s="753"/>
      <c r="B153" s="666"/>
      <c r="C153" s="666"/>
      <c r="D153" s="666"/>
      <c r="E153" s="683"/>
      <c r="F153" s="665"/>
      <c r="G153" s="665"/>
      <c r="H153" s="665"/>
      <c r="I153" s="665"/>
      <c r="J153" s="665"/>
      <c r="K153" s="666"/>
      <c r="L153" s="676">
        <f t="shared" si="11"/>
        <v>0</v>
      </c>
      <c r="M153" s="677"/>
      <c r="N153" s="678"/>
      <c r="O153" s="678"/>
      <c r="P153" s="678"/>
      <c r="Q153" s="678"/>
      <c r="R153" s="678"/>
      <c r="S153" s="679"/>
      <c r="T153" s="676">
        <f t="shared" si="12"/>
        <v>0</v>
      </c>
      <c r="U153" s="680">
        <f t="shared" si="13"/>
        <v>0</v>
      </c>
      <c r="V153" s="681">
        <f t="shared" si="14"/>
        <v>0</v>
      </c>
    </row>
    <row r="154" spans="1:22" ht="13.5" thickBot="1">
      <c r="A154" s="753"/>
      <c r="B154" s="666"/>
      <c r="C154" s="666"/>
      <c r="D154" s="666"/>
      <c r="E154" s="683"/>
      <c r="F154" s="665"/>
      <c r="G154" s="665"/>
      <c r="H154" s="665"/>
      <c r="I154" s="665"/>
      <c r="J154" s="665"/>
      <c r="K154" s="666"/>
      <c r="L154" s="697">
        <f t="shared" si="11"/>
        <v>0</v>
      </c>
      <c r="M154" s="677"/>
      <c r="N154" s="678"/>
      <c r="O154" s="678"/>
      <c r="P154" s="678"/>
      <c r="Q154" s="678"/>
      <c r="R154" s="678"/>
      <c r="S154" s="679"/>
      <c r="T154" s="697">
        <f t="shared" si="12"/>
        <v>0</v>
      </c>
      <c r="U154" s="698">
        <f t="shared" si="13"/>
        <v>0</v>
      </c>
      <c r="V154" s="699">
        <f t="shared" si="14"/>
        <v>0</v>
      </c>
    </row>
    <row r="155" spans="1:22" ht="13.5" thickBot="1">
      <c r="A155" s="700" t="s">
        <v>227</v>
      </c>
      <c r="B155" s="701"/>
      <c r="C155" s="701"/>
      <c r="D155" s="701"/>
      <c r="E155" s="702">
        <f>SUM(E142:E154)</f>
        <v>0</v>
      </c>
      <c r="F155" s="702">
        <f aca="true" t="shared" si="19" ref="F155:S155">SUM(F142:F154)</f>
        <v>0</v>
      </c>
      <c r="G155" s="702">
        <f t="shared" si="19"/>
        <v>0</v>
      </c>
      <c r="H155" s="702">
        <f t="shared" si="19"/>
        <v>0</v>
      </c>
      <c r="I155" s="702">
        <f t="shared" si="19"/>
        <v>0</v>
      </c>
      <c r="J155" s="702">
        <f t="shared" si="19"/>
        <v>0</v>
      </c>
      <c r="K155" s="702">
        <f t="shared" si="19"/>
        <v>0</v>
      </c>
      <c r="L155" s="704">
        <f t="shared" si="11"/>
        <v>0</v>
      </c>
      <c r="M155" s="702">
        <f t="shared" si="19"/>
        <v>0</v>
      </c>
      <c r="N155" s="702">
        <f t="shared" si="19"/>
        <v>0</v>
      </c>
      <c r="O155" s="702">
        <f t="shared" si="19"/>
        <v>0</v>
      </c>
      <c r="P155" s="702">
        <f t="shared" si="19"/>
        <v>0</v>
      </c>
      <c r="Q155" s="702">
        <f t="shared" si="19"/>
        <v>0</v>
      </c>
      <c r="R155" s="702">
        <f t="shared" si="19"/>
        <v>0</v>
      </c>
      <c r="S155" s="702">
        <f t="shared" si="19"/>
        <v>0</v>
      </c>
      <c r="T155" s="704">
        <f t="shared" si="12"/>
        <v>0</v>
      </c>
      <c r="U155" s="707">
        <f t="shared" si="13"/>
        <v>0</v>
      </c>
      <c r="V155" s="708">
        <f t="shared" si="14"/>
        <v>0</v>
      </c>
    </row>
    <row r="156" spans="1:22" ht="19.5" thickBot="1">
      <c r="A156" s="656" t="s">
        <v>290</v>
      </c>
      <c r="B156" s="657"/>
      <c r="C156" s="657"/>
      <c r="D156" s="658"/>
      <c r="E156" s="658"/>
      <c r="F156" s="658"/>
      <c r="G156" s="658"/>
      <c r="H156" s="658"/>
      <c r="I156" s="658"/>
      <c r="J156" s="658"/>
      <c r="K156" s="659"/>
      <c r="L156" s="714"/>
      <c r="M156" s="713"/>
      <c r="N156" s="713"/>
      <c r="O156" s="713"/>
      <c r="P156" s="713"/>
      <c r="Q156" s="713"/>
      <c r="R156" s="713"/>
      <c r="S156" s="713"/>
      <c r="T156" s="714"/>
      <c r="U156" s="715"/>
      <c r="V156" s="716"/>
    </row>
    <row r="157" spans="1:22" ht="12.75">
      <c r="A157" s="737" t="s">
        <v>291</v>
      </c>
      <c r="B157" s="774"/>
      <c r="C157" s="774"/>
      <c r="D157" s="774"/>
      <c r="E157" s="772"/>
      <c r="F157" s="773"/>
      <c r="G157" s="773"/>
      <c r="H157" s="773"/>
      <c r="I157" s="773"/>
      <c r="J157" s="773"/>
      <c r="K157" s="774"/>
      <c r="L157" s="676">
        <f t="shared" si="11"/>
        <v>0</v>
      </c>
      <c r="M157" s="677"/>
      <c r="N157" s="678"/>
      <c r="O157" s="678"/>
      <c r="P157" s="678"/>
      <c r="Q157" s="678"/>
      <c r="R157" s="678"/>
      <c r="S157" s="679"/>
      <c r="T157" s="676">
        <f t="shared" si="12"/>
        <v>0</v>
      </c>
      <c r="U157" s="680">
        <f t="shared" si="13"/>
        <v>0</v>
      </c>
      <c r="V157" s="681">
        <f t="shared" si="14"/>
        <v>0</v>
      </c>
    </row>
    <row r="158" spans="1:22" ht="12.75">
      <c r="A158" s="744" t="s">
        <v>292</v>
      </c>
      <c r="B158" s="666"/>
      <c r="C158" s="666"/>
      <c r="D158" s="666"/>
      <c r="E158" s="683"/>
      <c r="F158" s="665"/>
      <c r="G158" s="665"/>
      <c r="H158" s="665"/>
      <c r="I158" s="665"/>
      <c r="J158" s="665"/>
      <c r="K158" s="666"/>
      <c r="L158" s="676">
        <f t="shared" si="11"/>
        <v>0</v>
      </c>
      <c r="M158" s="677"/>
      <c r="N158" s="678"/>
      <c r="O158" s="678"/>
      <c r="P158" s="678"/>
      <c r="Q158" s="678"/>
      <c r="R158" s="678"/>
      <c r="S158" s="679"/>
      <c r="T158" s="676">
        <f t="shared" si="12"/>
        <v>0</v>
      </c>
      <c r="U158" s="680">
        <f t="shared" si="13"/>
        <v>0</v>
      </c>
      <c r="V158" s="681">
        <f t="shared" si="14"/>
        <v>0</v>
      </c>
    </row>
    <row r="159" spans="1:22" ht="12.75">
      <c r="A159" s="744" t="s">
        <v>293</v>
      </c>
      <c r="B159" s="767"/>
      <c r="C159" s="767"/>
      <c r="D159" s="768"/>
      <c r="E159" s="683"/>
      <c r="F159" s="665"/>
      <c r="G159" s="665"/>
      <c r="H159" s="665"/>
      <c r="I159" s="665"/>
      <c r="J159" s="665"/>
      <c r="K159" s="666"/>
      <c r="L159" s="676">
        <f t="shared" si="11"/>
        <v>0</v>
      </c>
      <c r="M159" s="677"/>
      <c r="N159" s="678"/>
      <c r="O159" s="678"/>
      <c r="P159" s="678"/>
      <c r="Q159" s="678"/>
      <c r="R159" s="678"/>
      <c r="S159" s="679"/>
      <c r="T159" s="676">
        <f t="shared" si="12"/>
        <v>0</v>
      </c>
      <c r="U159" s="680">
        <f t="shared" si="13"/>
        <v>0</v>
      </c>
      <c r="V159" s="681">
        <f t="shared" si="14"/>
        <v>0</v>
      </c>
    </row>
    <row r="160" spans="1:22" ht="12.75">
      <c r="A160" s="737" t="s">
        <v>294</v>
      </c>
      <c r="B160" s="748"/>
      <c r="C160" s="748"/>
      <c r="D160" s="749"/>
      <c r="E160" s="683"/>
      <c r="F160" s="665"/>
      <c r="G160" s="665"/>
      <c r="H160" s="665"/>
      <c r="I160" s="665"/>
      <c r="J160" s="665"/>
      <c r="K160" s="666"/>
      <c r="L160" s="676">
        <f t="shared" si="11"/>
        <v>0</v>
      </c>
      <c r="M160" s="677"/>
      <c r="N160" s="678"/>
      <c r="O160" s="678"/>
      <c r="P160" s="678"/>
      <c r="Q160" s="678"/>
      <c r="R160" s="678"/>
      <c r="S160" s="679"/>
      <c r="T160" s="676">
        <f t="shared" si="12"/>
        <v>0</v>
      </c>
      <c r="U160" s="680">
        <f t="shared" si="13"/>
        <v>0</v>
      </c>
      <c r="V160" s="681">
        <f t="shared" si="14"/>
        <v>0</v>
      </c>
    </row>
    <row r="161" spans="1:22" ht="12.75">
      <c r="A161" s="737" t="s">
        <v>295</v>
      </c>
      <c r="B161" s="741"/>
      <c r="C161" s="741"/>
      <c r="D161" s="742"/>
      <c r="E161" s="683"/>
      <c r="F161" s="665"/>
      <c r="G161" s="665"/>
      <c r="H161" s="665"/>
      <c r="I161" s="665"/>
      <c r="J161" s="665"/>
      <c r="K161" s="666"/>
      <c r="L161" s="676">
        <f t="shared" si="11"/>
        <v>0</v>
      </c>
      <c r="M161" s="677"/>
      <c r="N161" s="678"/>
      <c r="O161" s="678"/>
      <c r="P161" s="678"/>
      <c r="Q161" s="678"/>
      <c r="R161" s="678"/>
      <c r="S161" s="679"/>
      <c r="T161" s="676">
        <f t="shared" si="12"/>
        <v>0</v>
      </c>
      <c r="U161" s="680">
        <f t="shared" si="13"/>
        <v>0</v>
      </c>
      <c r="V161" s="681">
        <f t="shared" si="14"/>
        <v>0</v>
      </c>
    </row>
    <row r="162" spans="1:22" ht="12.75">
      <c r="A162" s="737" t="s">
        <v>296</v>
      </c>
      <c r="B162" s="741"/>
      <c r="C162" s="741"/>
      <c r="D162" s="742"/>
      <c r="E162" s="683"/>
      <c r="F162" s="665"/>
      <c r="G162" s="665"/>
      <c r="H162" s="665"/>
      <c r="I162" s="665"/>
      <c r="J162" s="665"/>
      <c r="K162" s="666"/>
      <c r="L162" s="676">
        <f t="shared" si="11"/>
        <v>0</v>
      </c>
      <c r="M162" s="677"/>
      <c r="N162" s="678"/>
      <c r="O162" s="678"/>
      <c r="P162" s="678"/>
      <c r="Q162" s="678"/>
      <c r="R162" s="678"/>
      <c r="S162" s="679"/>
      <c r="T162" s="676">
        <f t="shared" si="12"/>
        <v>0</v>
      </c>
      <c r="U162" s="680">
        <f t="shared" si="13"/>
        <v>0</v>
      </c>
      <c r="V162" s="681">
        <f t="shared" si="14"/>
        <v>0</v>
      </c>
    </row>
    <row r="163" spans="1:22" ht="13.5" thickBot="1">
      <c r="A163" s="740" t="s">
        <v>297</v>
      </c>
      <c r="B163" s="741"/>
      <c r="C163" s="741"/>
      <c r="D163" s="742"/>
      <c r="E163" s="683"/>
      <c r="F163" s="665"/>
      <c r="G163" s="665"/>
      <c r="H163" s="665"/>
      <c r="I163" s="665"/>
      <c r="J163" s="665"/>
      <c r="K163" s="666"/>
      <c r="L163" s="676">
        <f t="shared" si="11"/>
        <v>0</v>
      </c>
      <c r="M163" s="677"/>
      <c r="N163" s="678"/>
      <c r="O163" s="678"/>
      <c r="P163" s="678"/>
      <c r="Q163" s="678"/>
      <c r="R163" s="678"/>
      <c r="S163" s="679"/>
      <c r="T163" s="676">
        <f t="shared" si="12"/>
        <v>0</v>
      </c>
      <c r="U163" s="680">
        <f t="shared" si="13"/>
        <v>0</v>
      </c>
      <c r="V163" s="681">
        <f t="shared" si="14"/>
        <v>0</v>
      </c>
    </row>
    <row r="164" spans="1:22" ht="13.5" thickTop="1">
      <c r="A164" s="775" t="s">
        <v>298</v>
      </c>
      <c r="B164" s="767"/>
      <c r="C164" s="767"/>
      <c r="D164" s="767"/>
      <c r="E164" s="683"/>
      <c r="F164" s="665"/>
      <c r="G164" s="665"/>
      <c r="H164" s="665"/>
      <c r="I164" s="665"/>
      <c r="J164" s="665"/>
      <c r="K164" s="666"/>
      <c r="L164" s="676"/>
      <c r="M164" s="677"/>
      <c r="N164" s="678"/>
      <c r="O164" s="678"/>
      <c r="P164" s="678"/>
      <c r="Q164" s="678"/>
      <c r="R164" s="678"/>
      <c r="S164" s="679"/>
      <c r="T164" s="676"/>
      <c r="U164" s="680"/>
      <c r="V164" s="681"/>
    </row>
    <row r="165" spans="1:22" ht="12.75">
      <c r="A165" s="737" t="s">
        <v>299</v>
      </c>
      <c r="B165" s="767"/>
      <c r="C165" s="767"/>
      <c r="D165" s="767"/>
      <c r="E165" s="683"/>
      <c r="F165" s="665"/>
      <c r="G165" s="665"/>
      <c r="H165" s="665"/>
      <c r="I165" s="665"/>
      <c r="J165" s="665"/>
      <c r="K165" s="666"/>
      <c r="L165" s="676"/>
      <c r="M165" s="677"/>
      <c r="N165" s="678"/>
      <c r="O165" s="678"/>
      <c r="P165" s="678"/>
      <c r="Q165" s="678"/>
      <c r="R165" s="678"/>
      <c r="S165" s="679"/>
      <c r="T165" s="676"/>
      <c r="U165" s="680"/>
      <c r="V165" s="681"/>
    </row>
    <row r="166" spans="1:22" ht="12.75">
      <c r="A166" s="737" t="s">
        <v>300</v>
      </c>
      <c r="B166" s="767"/>
      <c r="C166" s="767"/>
      <c r="D166" s="767"/>
      <c r="E166" s="683"/>
      <c r="F166" s="665"/>
      <c r="G166" s="665"/>
      <c r="H166" s="665"/>
      <c r="I166" s="665"/>
      <c r="J166" s="665"/>
      <c r="K166" s="666"/>
      <c r="L166" s="676"/>
      <c r="M166" s="677"/>
      <c r="N166" s="678"/>
      <c r="O166" s="678"/>
      <c r="P166" s="678"/>
      <c r="Q166" s="678"/>
      <c r="R166" s="678"/>
      <c r="S166" s="679"/>
      <c r="T166" s="676"/>
      <c r="U166" s="680"/>
      <c r="V166" s="681"/>
    </row>
    <row r="167" spans="1:22" ht="12.75">
      <c r="A167" s="737" t="s">
        <v>301</v>
      </c>
      <c r="B167" s="767"/>
      <c r="C167" s="767"/>
      <c r="D167" s="767"/>
      <c r="E167" s="683"/>
      <c r="F167" s="665"/>
      <c r="G167" s="665"/>
      <c r="H167" s="665"/>
      <c r="I167" s="665"/>
      <c r="J167" s="665"/>
      <c r="K167" s="666"/>
      <c r="L167" s="676"/>
      <c r="M167" s="677"/>
      <c r="N167" s="678"/>
      <c r="O167" s="678"/>
      <c r="P167" s="678"/>
      <c r="Q167" s="678"/>
      <c r="R167" s="678"/>
      <c r="S167" s="679"/>
      <c r="T167" s="676"/>
      <c r="U167" s="680"/>
      <c r="V167" s="681"/>
    </row>
    <row r="168" spans="1:22" ht="12.75">
      <c r="A168" s="744"/>
      <c r="B168" s="767"/>
      <c r="C168" s="767"/>
      <c r="D168" s="767"/>
      <c r="E168" s="683"/>
      <c r="F168" s="665"/>
      <c r="G168" s="665"/>
      <c r="H168" s="665"/>
      <c r="I168" s="665"/>
      <c r="J168" s="665"/>
      <c r="K168" s="666"/>
      <c r="L168" s="676"/>
      <c r="M168" s="677"/>
      <c r="N168" s="678"/>
      <c r="O168" s="678"/>
      <c r="P168" s="678"/>
      <c r="Q168" s="678"/>
      <c r="R168" s="678"/>
      <c r="S168" s="679"/>
      <c r="T168" s="676"/>
      <c r="U168" s="680"/>
      <c r="V168" s="681"/>
    </row>
    <row r="169" spans="1:22" ht="12.75">
      <c r="A169" s="744"/>
      <c r="B169" s="767"/>
      <c r="C169" s="767"/>
      <c r="D169" s="767"/>
      <c r="E169" s="683"/>
      <c r="F169" s="665"/>
      <c r="G169" s="665"/>
      <c r="H169" s="665"/>
      <c r="I169" s="665"/>
      <c r="J169" s="665"/>
      <c r="K169" s="666"/>
      <c r="L169" s="676"/>
      <c r="M169" s="677"/>
      <c r="N169" s="678"/>
      <c r="O169" s="678"/>
      <c r="P169" s="678"/>
      <c r="Q169" s="678"/>
      <c r="R169" s="678"/>
      <c r="S169" s="679"/>
      <c r="T169" s="676"/>
      <c r="U169" s="680"/>
      <c r="V169" s="681"/>
    </row>
    <row r="170" spans="1:22" ht="12.75">
      <c r="A170" s="744"/>
      <c r="B170" s="767"/>
      <c r="C170" s="767"/>
      <c r="D170" s="767"/>
      <c r="E170" s="683"/>
      <c r="F170" s="665"/>
      <c r="G170" s="665"/>
      <c r="H170" s="665"/>
      <c r="I170" s="665"/>
      <c r="J170" s="665"/>
      <c r="K170" s="666"/>
      <c r="L170" s="676"/>
      <c r="M170" s="677"/>
      <c r="N170" s="678"/>
      <c r="O170" s="678"/>
      <c r="P170" s="678"/>
      <c r="Q170" s="678"/>
      <c r="R170" s="678"/>
      <c r="S170" s="679"/>
      <c r="T170" s="676"/>
      <c r="U170" s="680"/>
      <c r="V170" s="681"/>
    </row>
    <row r="171" spans="1:22" ht="12.75">
      <c r="A171" s="744"/>
      <c r="B171" s="767"/>
      <c r="C171" s="767"/>
      <c r="D171" s="767"/>
      <c r="E171" s="683"/>
      <c r="F171" s="665"/>
      <c r="G171" s="665"/>
      <c r="H171" s="665"/>
      <c r="I171" s="665"/>
      <c r="J171" s="665"/>
      <c r="K171" s="666"/>
      <c r="L171" s="676"/>
      <c r="M171" s="677"/>
      <c r="N171" s="678"/>
      <c r="O171" s="678"/>
      <c r="P171" s="678"/>
      <c r="Q171" s="678"/>
      <c r="R171" s="678"/>
      <c r="S171" s="679"/>
      <c r="T171" s="676"/>
      <c r="U171" s="680"/>
      <c r="V171" s="681"/>
    </row>
    <row r="172" spans="1:22" ht="12.75">
      <c r="A172" s="744"/>
      <c r="B172" s="767"/>
      <c r="C172" s="767"/>
      <c r="D172" s="767"/>
      <c r="E172" s="683"/>
      <c r="F172" s="665"/>
      <c r="G172" s="665"/>
      <c r="H172" s="665"/>
      <c r="I172" s="665"/>
      <c r="J172" s="665"/>
      <c r="K172" s="666"/>
      <c r="L172" s="676"/>
      <c r="M172" s="677"/>
      <c r="N172" s="678"/>
      <c r="O172" s="678"/>
      <c r="P172" s="678"/>
      <c r="Q172" s="678"/>
      <c r="R172" s="678"/>
      <c r="S172" s="679"/>
      <c r="T172" s="676"/>
      <c r="U172" s="680"/>
      <c r="V172" s="681"/>
    </row>
    <row r="173" spans="1:22" ht="12.75">
      <c r="A173" s="753"/>
      <c r="B173" s="666"/>
      <c r="C173" s="666"/>
      <c r="D173" s="666"/>
      <c r="E173" s="683"/>
      <c r="F173" s="665"/>
      <c r="G173" s="665"/>
      <c r="H173" s="665"/>
      <c r="I173" s="665"/>
      <c r="J173" s="665"/>
      <c r="K173" s="666"/>
      <c r="L173" s="676">
        <f t="shared" si="11"/>
        <v>0</v>
      </c>
      <c r="M173" s="677"/>
      <c r="N173" s="678"/>
      <c r="O173" s="678"/>
      <c r="P173" s="678"/>
      <c r="Q173" s="678"/>
      <c r="R173" s="678"/>
      <c r="S173" s="679"/>
      <c r="T173" s="676">
        <f t="shared" si="12"/>
        <v>0</v>
      </c>
      <c r="U173" s="680">
        <f t="shared" si="13"/>
        <v>0</v>
      </c>
      <c r="V173" s="681">
        <f t="shared" si="14"/>
        <v>0</v>
      </c>
    </row>
    <row r="174" spans="1:22" ht="12.75">
      <c r="A174" s="753"/>
      <c r="B174" s="666"/>
      <c r="C174" s="666"/>
      <c r="D174" s="666"/>
      <c r="E174" s="683"/>
      <c r="F174" s="665"/>
      <c r="G174" s="665"/>
      <c r="H174" s="665"/>
      <c r="I174" s="665"/>
      <c r="J174" s="665"/>
      <c r="K174" s="666"/>
      <c r="L174" s="676">
        <f t="shared" si="11"/>
        <v>0</v>
      </c>
      <c r="M174" s="677"/>
      <c r="N174" s="678"/>
      <c r="O174" s="678"/>
      <c r="P174" s="678"/>
      <c r="Q174" s="678"/>
      <c r="R174" s="678"/>
      <c r="S174" s="679"/>
      <c r="T174" s="676">
        <f t="shared" si="12"/>
        <v>0</v>
      </c>
      <c r="U174" s="680">
        <f t="shared" si="13"/>
        <v>0</v>
      </c>
      <c r="V174" s="681">
        <f t="shared" si="14"/>
        <v>0</v>
      </c>
    </row>
    <row r="175" spans="1:22" ht="13.5" thickBot="1">
      <c r="A175" s="753"/>
      <c r="B175" s="666"/>
      <c r="C175" s="666"/>
      <c r="D175" s="666"/>
      <c r="E175" s="683"/>
      <c r="F175" s="665"/>
      <c r="G175" s="665"/>
      <c r="H175" s="665"/>
      <c r="I175" s="665"/>
      <c r="J175" s="665"/>
      <c r="K175" s="666"/>
      <c r="L175" s="697">
        <f t="shared" si="11"/>
        <v>0</v>
      </c>
      <c r="M175" s="677"/>
      <c r="N175" s="678"/>
      <c r="O175" s="678"/>
      <c r="P175" s="678"/>
      <c r="Q175" s="678"/>
      <c r="R175" s="678"/>
      <c r="S175" s="679"/>
      <c r="T175" s="697">
        <f t="shared" si="12"/>
        <v>0</v>
      </c>
      <c r="U175" s="698">
        <f t="shared" si="13"/>
        <v>0</v>
      </c>
      <c r="V175" s="699">
        <f t="shared" si="14"/>
        <v>0</v>
      </c>
    </row>
    <row r="176" spans="1:22" ht="13.5" thickBot="1">
      <c r="A176" s="700" t="s">
        <v>227</v>
      </c>
      <c r="B176" s="701"/>
      <c r="C176" s="701"/>
      <c r="D176" s="701"/>
      <c r="E176" s="702">
        <f aca="true" t="shared" si="20" ref="E176:K176">SUM(E157:E175)</f>
        <v>0</v>
      </c>
      <c r="F176" s="702">
        <f t="shared" si="20"/>
        <v>0</v>
      </c>
      <c r="G176" s="702">
        <f t="shared" si="20"/>
        <v>0</v>
      </c>
      <c r="H176" s="702">
        <f t="shared" si="20"/>
        <v>0</v>
      </c>
      <c r="I176" s="702">
        <f t="shared" si="20"/>
        <v>0</v>
      </c>
      <c r="J176" s="702">
        <f t="shared" si="20"/>
        <v>0</v>
      </c>
      <c r="K176" s="702">
        <f t="shared" si="20"/>
        <v>0</v>
      </c>
      <c r="L176" s="704">
        <f t="shared" si="11"/>
        <v>0</v>
      </c>
      <c r="M176" s="702">
        <f aca="true" t="shared" si="21" ref="M176:S176">SUM(M157:M175)</f>
        <v>0</v>
      </c>
      <c r="N176" s="702">
        <f t="shared" si="21"/>
        <v>0</v>
      </c>
      <c r="O176" s="702">
        <f t="shared" si="21"/>
        <v>0</v>
      </c>
      <c r="P176" s="702">
        <f t="shared" si="21"/>
        <v>0</v>
      </c>
      <c r="Q176" s="702">
        <f t="shared" si="21"/>
        <v>0</v>
      </c>
      <c r="R176" s="702">
        <f t="shared" si="21"/>
        <v>0</v>
      </c>
      <c r="S176" s="702">
        <f t="shared" si="21"/>
        <v>0</v>
      </c>
      <c r="T176" s="704">
        <f t="shared" si="12"/>
        <v>0</v>
      </c>
      <c r="U176" s="707">
        <f t="shared" si="13"/>
        <v>0</v>
      </c>
      <c r="V176" s="708">
        <f t="shared" si="14"/>
        <v>0</v>
      </c>
    </row>
    <row r="177" spans="1:22" ht="19.5" thickBot="1">
      <c r="A177" s="656" t="s">
        <v>302</v>
      </c>
      <c r="B177" s="657"/>
      <c r="C177" s="657"/>
      <c r="D177" s="658"/>
      <c r="E177" s="658"/>
      <c r="F177" s="658"/>
      <c r="G177" s="658"/>
      <c r="H177" s="658"/>
      <c r="I177" s="658"/>
      <c r="J177" s="658"/>
      <c r="K177" s="659"/>
      <c r="L177" s="714"/>
      <c r="M177" s="713"/>
      <c r="N177" s="713"/>
      <c r="O177" s="713"/>
      <c r="P177" s="713"/>
      <c r="Q177" s="713"/>
      <c r="R177" s="713"/>
      <c r="S177" s="713"/>
      <c r="T177" s="714"/>
      <c r="U177" s="715"/>
      <c r="V177" s="716"/>
    </row>
    <row r="178" spans="1:22" ht="13.5" thickTop="1">
      <c r="A178" s="775" t="s">
        <v>303</v>
      </c>
      <c r="B178" s="723"/>
      <c r="C178" s="723"/>
      <c r="D178" s="723"/>
      <c r="E178" s="720"/>
      <c r="F178" s="721"/>
      <c r="G178" s="722"/>
      <c r="H178" s="721"/>
      <c r="I178" s="721"/>
      <c r="J178" s="722"/>
      <c r="K178" s="723"/>
      <c r="L178" s="667">
        <f t="shared" si="11"/>
        <v>0</v>
      </c>
      <c r="M178" s="668"/>
      <c r="N178" s="669"/>
      <c r="O178" s="669"/>
      <c r="P178" s="669"/>
      <c r="Q178" s="669"/>
      <c r="R178" s="669"/>
      <c r="S178" s="670"/>
      <c r="T178" s="667">
        <f t="shared" si="12"/>
        <v>0</v>
      </c>
      <c r="U178" s="671">
        <f t="shared" si="13"/>
        <v>0</v>
      </c>
      <c r="V178" s="672">
        <f t="shared" si="14"/>
        <v>0</v>
      </c>
    </row>
    <row r="179" spans="1:22" ht="12.75">
      <c r="A179" s="737" t="s">
        <v>304</v>
      </c>
      <c r="B179" s="666"/>
      <c r="C179" s="666"/>
      <c r="D179" s="666"/>
      <c r="E179" s="683"/>
      <c r="F179" s="665"/>
      <c r="G179" s="665"/>
      <c r="H179" s="665"/>
      <c r="I179" s="665"/>
      <c r="J179" s="665"/>
      <c r="K179" s="666"/>
      <c r="L179" s="676">
        <f t="shared" si="11"/>
        <v>0</v>
      </c>
      <c r="M179" s="677"/>
      <c r="N179" s="678"/>
      <c r="O179" s="678"/>
      <c r="P179" s="678"/>
      <c r="Q179" s="678"/>
      <c r="R179" s="678"/>
      <c r="S179" s="679"/>
      <c r="T179" s="676">
        <f t="shared" si="12"/>
        <v>0</v>
      </c>
      <c r="U179" s="680">
        <f t="shared" si="13"/>
        <v>0</v>
      </c>
      <c r="V179" s="681">
        <f t="shared" si="14"/>
        <v>0</v>
      </c>
    </row>
    <row r="180" spans="1:22" ht="12.75">
      <c r="A180" s="753"/>
      <c r="B180" s="666"/>
      <c r="C180" s="666"/>
      <c r="D180" s="666"/>
      <c r="E180" s="683"/>
      <c r="F180" s="665"/>
      <c r="G180" s="665"/>
      <c r="H180" s="665"/>
      <c r="I180" s="665"/>
      <c r="J180" s="665"/>
      <c r="K180" s="666"/>
      <c r="L180" s="676">
        <f t="shared" si="11"/>
        <v>0</v>
      </c>
      <c r="M180" s="677"/>
      <c r="N180" s="678"/>
      <c r="O180" s="678"/>
      <c r="P180" s="678"/>
      <c r="Q180" s="678"/>
      <c r="R180" s="678"/>
      <c r="S180" s="679"/>
      <c r="T180" s="676">
        <f t="shared" si="12"/>
        <v>0</v>
      </c>
      <c r="U180" s="680">
        <f t="shared" si="13"/>
        <v>0</v>
      </c>
      <c r="V180" s="681">
        <f t="shared" si="14"/>
        <v>0</v>
      </c>
    </row>
    <row r="181" spans="1:22" ht="12.75">
      <c r="A181" s="753"/>
      <c r="B181" s="666"/>
      <c r="C181" s="666"/>
      <c r="D181" s="666"/>
      <c r="E181" s="683"/>
      <c r="F181" s="665"/>
      <c r="G181" s="665"/>
      <c r="H181" s="665"/>
      <c r="I181" s="665"/>
      <c r="J181" s="665"/>
      <c r="K181" s="666"/>
      <c r="L181" s="676">
        <f t="shared" si="11"/>
        <v>0</v>
      </c>
      <c r="M181" s="677"/>
      <c r="N181" s="678"/>
      <c r="O181" s="678"/>
      <c r="P181" s="678"/>
      <c r="Q181" s="678"/>
      <c r="R181" s="678"/>
      <c r="S181" s="679"/>
      <c r="T181" s="676">
        <f t="shared" si="12"/>
        <v>0</v>
      </c>
      <c r="U181" s="680">
        <f t="shared" si="13"/>
        <v>0</v>
      </c>
      <c r="V181" s="681">
        <f t="shared" si="14"/>
        <v>0</v>
      </c>
    </row>
    <row r="182" spans="1:22" ht="12.75">
      <c r="A182" s="753"/>
      <c r="B182" s="666"/>
      <c r="C182" s="666"/>
      <c r="D182" s="666"/>
      <c r="E182" s="683"/>
      <c r="F182" s="665"/>
      <c r="G182" s="665"/>
      <c r="H182" s="665"/>
      <c r="I182" s="665"/>
      <c r="J182" s="665"/>
      <c r="K182" s="666"/>
      <c r="L182" s="676">
        <f t="shared" si="11"/>
        <v>0</v>
      </c>
      <c r="M182" s="677"/>
      <c r="N182" s="678"/>
      <c r="O182" s="678"/>
      <c r="P182" s="678"/>
      <c r="Q182" s="678"/>
      <c r="R182" s="678"/>
      <c r="S182" s="679"/>
      <c r="T182" s="676">
        <f t="shared" si="12"/>
        <v>0</v>
      </c>
      <c r="U182" s="680">
        <f t="shared" si="13"/>
        <v>0</v>
      </c>
      <c r="V182" s="681">
        <f t="shared" si="14"/>
        <v>0</v>
      </c>
    </row>
    <row r="183" spans="1:22" ht="12.75">
      <c r="A183" s="753"/>
      <c r="B183" s="666"/>
      <c r="C183" s="666"/>
      <c r="D183" s="666"/>
      <c r="E183" s="683"/>
      <c r="F183" s="665"/>
      <c r="G183" s="665"/>
      <c r="H183" s="665"/>
      <c r="I183" s="665"/>
      <c r="J183" s="665"/>
      <c r="K183" s="666"/>
      <c r="L183" s="676">
        <f t="shared" si="11"/>
        <v>0</v>
      </c>
      <c r="M183" s="677"/>
      <c r="N183" s="678"/>
      <c r="O183" s="678"/>
      <c r="P183" s="678"/>
      <c r="Q183" s="678"/>
      <c r="R183" s="678"/>
      <c r="S183" s="679"/>
      <c r="T183" s="676">
        <f t="shared" si="12"/>
        <v>0</v>
      </c>
      <c r="U183" s="680">
        <f t="shared" si="13"/>
        <v>0</v>
      </c>
      <c r="V183" s="681">
        <f t="shared" si="14"/>
        <v>0</v>
      </c>
    </row>
    <row r="184" spans="1:22" ht="12.75">
      <c r="A184" s="753"/>
      <c r="B184" s="666"/>
      <c r="C184" s="666"/>
      <c r="D184" s="666"/>
      <c r="E184" s="683"/>
      <c r="F184" s="665"/>
      <c r="G184" s="665"/>
      <c r="H184" s="665"/>
      <c r="I184" s="665"/>
      <c r="J184" s="665"/>
      <c r="K184" s="666"/>
      <c r="L184" s="676">
        <f t="shared" si="11"/>
        <v>0</v>
      </c>
      <c r="M184" s="677"/>
      <c r="N184" s="678"/>
      <c r="O184" s="678"/>
      <c r="P184" s="678"/>
      <c r="Q184" s="678"/>
      <c r="R184" s="678"/>
      <c r="S184" s="679"/>
      <c r="T184" s="676">
        <f t="shared" si="12"/>
        <v>0</v>
      </c>
      <c r="U184" s="680">
        <f t="shared" si="13"/>
        <v>0</v>
      </c>
      <c r="V184" s="681">
        <f t="shared" si="14"/>
        <v>0</v>
      </c>
    </row>
    <row r="185" spans="1:22" ht="12.75">
      <c r="A185" s="753"/>
      <c r="B185" s="666"/>
      <c r="C185" s="666"/>
      <c r="D185" s="666"/>
      <c r="E185" s="683"/>
      <c r="F185" s="665"/>
      <c r="G185" s="665"/>
      <c r="H185" s="665"/>
      <c r="I185" s="665"/>
      <c r="J185" s="665"/>
      <c r="K185" s="666"/>
      <c r="L185" s="676">
        <f t="shared" si="11"/>
        <v>0</v>
      </c>
      <c r="M185" s="677"/>
      <c r="N185" s="678"/>
      <c r="O185" s="678"/>
      <c r="P185" s="678"/>
      <c r="Q185" s="678"/>
      <c r="R185" s="678"/>
      <c r="S185" s="679"/>
      <c r="T185" s="676">
        <f t="shared" si="12"/>
        <v>0</v>
      </c>
      <c r="U185" s="680">
        <f t="shared" si="13"/>
        <v>0</v>
      </c>
      <c r="V185" s="681">
        <f t="shared" si="14"/>
        <v>0</v>
      </c>
    </row>
    <row r="186" spans="1:22" ht="12.75">
      <c r="A186" s="753"/>
      <c r="B186" s="666"/>
      <c r="C186" s="666"/>
      <c r="D186" s="666"/>
      <c r="E186" s="683"/>
      <c r="F186" s="665"/>
      <c r="G186" s="665"/>
      <c r="H186" s="665"/>
      <c r="I186" s="665"/>
      <c r="J186" s="665"/>
      <c r="K186" s="666"/>
      <c r="L186" s="676">
        <f t="shared" si="11"/>
        <v>0</v>
      </c>
      <c r="M186" s="677"/>
      <c r="N186" s="678"/>
      <c r="O186" s="678"/>
      <c r="P186" s="678"/>
      <c r="Q186" s="678"/>
      <c r="R186" s="678"/>
      <c r="S186" s="679"/>
      <c r="T186" s="676">
        <f t="shared" si="12"/>
        <v>0</v>
      </c>
      <c r="U186" s="680">
        <f t="shared" si="13"/>
        <v>0</v>
      </c>
      <c r="V186" s="681">
        <f t="shared" si="14"/>
        <v>0</v>
      </c>
    </row>
    <row r="187" spans="1:22" ht="12.75">
      <c r="A187" s="753"/>
      <c r="B187" s="666"/>
      <c r="C187" s="666"/>
      <c r="D187" s="666"/>
      <c r="E187" s="683"/>
      <c r="F187" s="665"/>
      <c r="G187" s="665"/>
      <c r="H187" s="665"/>
      <c r="I187" s="665"/>
      <c r="J187" s="665"/>
      <c r="K187" s="666"/>
      <c r="L187" s="676">
        <f t="shared" si="11"/>
        <v>0</v>
      </c>
      <c r="M187" s="677"/>
      <c r="N187" s="678"/>
      <c r="O187" s="678"/>
      <c r="P187" s="678"/>
      <c r="Q187" s="678"/>
      <c r="R187" s="678"/>
      <c r="S187" s="679"/>
      <c r="T187" s="676">
        <f t="shared" si="12"/>
        <v>0</v>
      </c>
      <c r="U187" s="680">
        <f t="shared" si="13"/>
        <v>0</v>
      </c>
      <c r="V187" s="681">
        <f t="shared" si="14"/>
        <v>0</v>
      </c>
    </row>
    <row r="188" spans="1:22" ht="12.75">
      <c r="A188" s="753"/>
      <c r="B188" s="666"/>
      <c r="C188" s="666"/>
      <c r="D188" s="666"/>
      <c r="E188" s="683"/>
      <c r="F188" s="665"/>
      <c r="G188" s="665"/>
      <c r="H188" s="665"/>
      <c r="I188" s="665"/>
      <c r="J188" s="665"/>
      <c r="K188" s="666"/>
      <c r="L188" s="676">
        <f aca="true" t="shared" si="22" ref="L188:L279">SUM(E188:K188)</f>
        <v>0</v>
      </c>
      <c r="M188" s="677"/>
      <c r="N188" s="678"/>
      <c r="O188" s="678"/>
      <c r="P188" s="678"/>
      <c r="Q188" s="678"/>
      <c r="R188" s="678"/>
      <c r="S188" s="679"/>
      <c r="T188" s="676">
        <f aca="true" t="shared" si="23" ref="T188:T279">SUM(M188:S188)</f>
        <v>0</v>
      </c>
      <c r="U188" s="680">
        <f aca="true" t="shared" si="24" ref="U188:U279">SUM(T188,L188)</f>
        <v>0</v>
      </c>
      <c r="V188" s="681">
        <f aca="true" t="shared" si="25" ref="V188:V279">IF(T188&gt;0,T188/U188,)</f>
        <v>0</v>
      </c>
    </row>
    <row r="189" spans="1:22" ht="12.75">
      <c r="A189" s="753"/>
      <c r="B189" s="666"/>
      <c r="C189" s="666"/>
      <c r="D189" s="666"/>
      <c r="E189" s="683"/>
      <c r="F189" s="665"/>
      <c r="G189" s="665"/>
      <c r="H189" s="665"/>
      <c r="I189" s="665"/>
      <c r="J189" s="665"/>
      <c r="K189" s="666"/>
      <c r="L189" s="676">
        <f t="shared" si="22"/>
        <v>0</v>
      </c>
      <c r="M189" s="677"/>
      <c r="N189" s="678"/>
      <c r="O189" s="678"/>
      <c r="P189" s="678"/>
      <c r="Q189" s="678"/>
      <c r="R189" s="678"/>
      <c r="S189" s="679"/>
      <c r="T189" s="676">
        <f t="shared" si="23"/>
        <v>0</v>
      </c>
      <c r="U189" s="680">
        <f t="shared" si="24"/>
        <v>0</v>
      </c>
      <c r="V189" s="681">
        <f t="shared" si="25"/>
        <v>0</v>
      </c>
    </row>
    <row r="190" spans="1:22" ht="13.5" thickBot="1">
      <c r="A190" s="753"/>
      <c r="B190" s="666"/>
      <c r="C190" s="666"/>
      <c r="D190" s="666"/>
      <c r="E190" s="683"/>
      <c r="F190" s="665"/>
      <c r="G190" s="665"/>
      <c r="H190" s="665"/>
      <c r="I190" s="665"/>
      <c r="J190" s="665"/>
      <c r="K190" s="666"/>
      <c r="L190" s="697">
        <f t="shared" si="22"/>
        <v>0</v>
      </c>
      <c r="M190" s="677"/>
      <c r="N190" s="678"/>
      <c r="O190" s="678"/>
      <c r="P190" s="678"/>
      <c r="Q190" s="678"/>
      <c r="R190" s="678"/>
      <c r="S190" s="679"/>
      <c r="T190" s="697">
        <f t="shared" si="23"/>
        <v>0</v>
      </c>
      <c r="U190" s="698">
        <f t="shared" si="24"/>
        <v>0</v>
      </c>
      <c r="V190" s="699">
        <f t="shared" si="25"/>
        <v>0</v>
      </c>
    </row>
    <row r="191" spans="1:22" ht="13.5" thickBot="1">
      <c r="A191" s="700" t="s">
        <v>227</v>
      </c>
      <c r="B191" s="701"/>
      <c r="C191" s="701"/>
      <c r="D191" s="701"/>
      <c r="E191" s="702">
        <f>SUM(E178:E190)</f>
        <v>0</v>
      </c>
      <c r="F191" s="702">
        <f aca="true" t="shared" si="26" ref="F191:S191">SUM(F178:F190)</f>
        <v>0</v>
      </c>
      <c r="G191" s="702">
        <f t="shared" si="26"/>
        <v>0</v>
      </c>
      <c r="H191" s="702">
        <f t="shared" si="26"/>
        <v>0</v>
      </c>
      <c r="I191" s="702">
        <f t="shared" si="26"/>
        <v>0</v>
      </c>
      <c r="J191" s="702">
        <f t="shared" si="26"/>
        <v>0</v>
      </c>
      <c r="K191" s="702">
        <f t="shared" si="26"/>
        <v>0</v>
      </c>
      <c r="L191" s="704">
        <f>SUM(E191:K191)</f>
        <v>0</v>
      </c>
      <c r="M191" s="702">
        <f t="shared" si="26"/>
        <v>0</v>
      </c>
      <c r="N191" s="702">
        <f t="shared" si="26"/>
        <v>0</v>
      </c>
      <c r="O191" s="702">
        <f t="shared" si="26"/>
        <v>0</v>
      </c>
      <c r="P191" s="702">
        <f t="shared" si="26"/>
        <v>0</v>
      </c>
      <c r="Q191" s="702">
        <f t="shared" si="26"/>
        <v>0</v>
      </c>
      <c r="R191" s="702">
        <f t="shared" si="26"/>
        <v>0</v>
      </c>
      <c r="S191" s="702">
        <f t="shared" si="26"/>
        <v>0</v>
      </c>
      <c r="T191" s="704">
        <f t="shared" si="23"/>
        <v>0</v>
      </c>
      <c r="U191" s="707">
        <f t="shared" si="24"/>
        <v>0</v>
      </c>
      <c r="V191" s="708">
        <f t="shared" si="25"/>
        <v>0</v>
      </c>
    </row>
    <row r="192" spans="1:22" ht="19.5" thickBot="1">
      <c r="A192" s="656" t="s">
        <v>305</v>
      </c>
      <c r="B192" s="657"/>
      <c r="C192" s="657"/>
      <c r="D192" s="658"/>
      <c r="E192" s="658"/>
      <c r="F192" s="658"/>
      <c r="G192" s="658"/>
      <c r="H192" s="658"/>
      <c r="I192" s="658"/>
      <c r="J192" s="658"/>
      <c r="K192" s="659"/>
      <c r="L192" s="714"/>
      <c r="M192" s="713"/>
      <c r="N192" s="713"/>
      <c r="O192" s="713"/>
      <c r="P192" s="713"/>
      <c r="Q192" s="713"/>
      <c r="R192" s="713"/>
      <c r="S192" s="713"/>
      <c r="T192" s="714"/>
      <c r="U192" s="715"/>
      <c r="V192" s="716"/>
    </row>
    <row r="193" spans="1:22" ht="12.75">
      <c r="A193" s="744" t="s">
        <v>306</v>
      </c>
      <c r="B193" s="727"/>
      <c r="C193" s="727"/>
      <c r="D193" s="727"/>
      <c r="E193" s="663"/>
      <c r="F193" s="664"/>
      <c r="G193" s="665"/>
      <c r="H193" s="664"/>
      <c r="I193" s="664"/>
      <c r="J193" s="665"/>
      <c r="K193" s="727"/>
      <c r="L193" s="667">
        <f t="shared" si="22"/>
        <v>0</v>
      </c>
      <c r="M193" s="668"/>
      <c r="N193" s="669"/>
      <c r="O193" s="669"/>
      <c r="P193" s="669"/>
      <c r="Q193" s="669"/>
      <c r="R193" s="669"/>
      <c r="S193" s="670"/>
      <c r="T193" s="667">
        <f t="shared" si="23"/>
        <v>0</v>
      </c>
      <c r="U193" s="671">
        <f t="shared" si="24"/>
        <v>0</v>
      </c>
      <c r="V193" s="672">
        <f t="shared" si="25"/>
        <v>0</v>
      </c>
    </row>
    <row r="194" spans="1:22" ht="13.5" thickBot="1">
      <c r="A194" s="737" t="s">
        <v>307</v>
      </c>
      <c r="B194" s="741"/>
      <c r="C194" s="741"/>
      <c r="D194" s="742"/>
      <c r="E194" s="683"/>
      <c r="F194" s="665"/>
      <c r="G194" s="665"/>
      <c r="H194" s="665"/>
      <c r="I194" s="665"/>
      <c r="J194" s="665"/>
      <c r="K194" s="666"/>
      <c r="L194" s="676">
        <f t="shared" si="22"/>
        <v>0</v>
      </c>
      <c r="M194" s="677"/>
      <c r="N194" s="678"/>
      <c r="O194" s="678"/>
      <c r="P194" s="678"/>
      <c r="Q194" s="678"/>
      <c r="R194" s="678"/>
      <c r="S194" s="679"/>
      <c r="T194" s="676">
        <f t="shared" si="23"/>
        <v>0</v>
      </c>
      <c r="U194" s="680">
        <f t="shared" si="24"/>
        <v>0</v>
      </c>
      <c r="V194" s="681">
        <f t="shared" si="25"/>
        <v>0</v>
      </c>
    </row>
    <row r="195" spans="1:22" ht="13.5" thickTop="1">
      <c r="A195" s="776" t="s">
        <v>308</v>
      </c>
      <c r="B195" s="777"/>
      <c r="C195" s="777"/>
      <c r="D195" s="778"/>
      <c r="E195" s="683"/>
      <c r="F195" s="665"/>
      <c r="G195" s="665"/>
      <c r="H195" s="665"/>
      <c r="I195" s="665"/>
      <c r="J195" s="665"/>
      <c r="K195" s="666"/>
      <c r="L195" s="676">
        <f t="shared" si="22"/>
        <v>0</v>
      </c>
      <c r="M195" s="677"/>
      <c r="N195" s="678"/>
      <c r="O195" s="678"/>
      <c r="P195" s="678"/>
      <c r="Q195" s="678"/>
      <c r="R195" s="678"/>
      <c r="S195" s="679"/>
      <c r="T195" s="676">
        <f t="shared" si="23"/>
        <v>0</v>
      </c>
      <c r="U195" s="680">
        <f t="shared" si="24"/>
        <v>0</v>
      </c>
      <c r="V195" s="681">
        <f t="shared" si="25"/>
        <v>0</v>
      </c>
    </row>
    <row r="196" spans="1:22" ht="12.75">
      <c r="A196" s="753"/>
      <c r="B196" s="666"/>
      <c r="C196" s="666"/>
      <c r="D196" s="666"/>
      <c r="E196" s="683"/>
      <c r="F196" s="665"/>
      <c r="G196" s="665"/>
      <c r="H196" s="665"/>
      <c r="I196" s="665"/>
      <c r="J196" s="665"/>
      <c r="K196" s="666"/>
      <c r="L196" s="676">
        <f t="shared" si="22"/>
        <v>0</v>
      </c>
      <c r="M196" s="677"/>
      <c r="N196" s="678"/>
      <c r="O196" s="678"/>
      <c r="P196" s="678"/>
      <c r="Q196" s="678"/>
      <c r="R196" s="678"/>
      <c r="S196" s="679"/>
      <c r="T196" s="676">
        <f t="shared" si="23"/>
        <v>0</v>
      </c>
      <c r="U196" s="680">
        <f t="shared" si="24"/>
        <v>0</v>
      </c>
      <c r="V196" s="681">
        <f t="shared" si="25"/>
        <v>0</v>
      </c>
    </row>
    <row r="197" spans="1:22" ht="12.75">
      <c r="A197" s="753"/>
      <c r="B197" s="666"/>
      <c r="C197" s="666"/>
      <c r="D197" s="666"/>
      <c r="E197" s="683"/>
      <c r="F197" s="665"/>
      <c r="G197" s="665"/>
      <c r="H197" s="665"/>
      <c r="I197" s="665"/>
      <c r="J197" s="665"/>
      <c r="K197" s="666"/>
      <c r="L197" s="676">
        <f t="shared" si="22"/>
        <v>0</v>
      </c>
      <c r="M197" s="677"/>
      <c r="N197" s="678"/>
      <c r="O197" s="678"/>
      <c r="P197" s="678"/>
      <c r="Q197" s="678"/>
      <c r="R197" s="678"/>
      <c r="S197" s="679"/>
      <c r="T197" s="676">
        <f t="shared" si="23"/>
        <v>0</v>
      </c>
      <c r="U197" s="680">
        <f t="shared" si="24"/>
        <v>0</v>
      </c>
      <c r="V197" s="681">
        <f t="shared" si="25"/>
        <v>0</v>
      </c>
    </row>
    <row r="198" spans="1:22" ht="12.75">
      <c r="A198" s="753"/>
      <c r="B198" s="666"/>
      <c r="C198" s="666"/>
      <c r="D198" s="666"/>
      <c r="E198" s="683"/>
      <c r="F198" s="665"/>
      <c r="G198" s="665"/>
      <c r="H198" s="665"/>
      <c r="I198" s="665"/>
      <c r="J198" s="665"/>
      <c r="K198" s="666"/>
      <c r="L198" s="676">
        <f t="shared" si="22"/>
        <v>0</v>
      </c>
      <c r="M198" s="677"/>
      <c r="N198" s="678"/>
      <c r="O198" s="678"/>
      <c r="P198" s="678"/>
      <c r="Q198" s="678"/>
      <c r="R198" s="678"/>
      <c r="S198" s="679"/>
      <c r="T198" s="676">
        <f t="shared" si="23"/>
        <v>0</v>
      </c>
      <c r="U198" s="680">
        <f t="shared" si="24"/>
        <v>0</v>
      </c>
      <c r="V198" s="681">
        <f t="shared" si="25"/>
        <v>0</v>
      </c>
    </row>
    <row r="199" spans="1:22" ht="12.75">
      <c r="A199" s="753"/>
      <c r="B199" s="666"/>
      <c r="C199" s="666"/>
      <c r="D199" s="666"/>
      <c r="E199" s="683"/>
      <c r="F199" s="665"/>
      <c r="G199" s="665"/>
      <c r="H199" s="665"/>
      <c r="I199" s="665"/>
      <c r="J199" s="665"/>
      <c r="K199" s="666"/>
      <c r="L199" s="676">
        <f t="shared" si="22"/>
        <v>0</v>
      </c>
      <c r="M199" s="677"/>
      <c r="N199" s="678"/>
      <c r="O199" s="678"/>
      <c r="P199" s="678"/>
      <c r="Q199" s="678"/>
      <c r="R199" s="678"/>
      <c r="S199" s="679"/>
      <c r="T199" s="676">
        <f t="shared" si="23"/>
        <v>0</v>
      </c>
      <c r="U199" s="680">
        <f t="shared" si="24"/>
        <v>0</v>
      </c>
      <c r="V199" s="681">
        <f t="shared" si="25"/>
        <v>0</v>
      </c>
    </row>
    <row r="200" spans="1:22" ht="12.75">
      <c r="A200" s="753"/>
      <c r="B200" s="666"/>
      <c r="C200" s="666"/>
      <c r="D200" s="666"/>
      <c r="E200" s="683"/>
      <c r="F200" s="665"/>
      <c r="G200" s="665"/>
      <c r="H200" s="665"/>
      <c r="I200" s="665"/>
      <c r="J200" s="665"/>
      <c r="K200" s="666"/>
      <c r="L200" s="676">
        <f t="shared" si="22"/>
        <v>0</v>
      </c>
      <c r="M200" s="677"/>
      <c r="N200" s="678"/>
      <c r="O200" s="678"/>
      <c r="P200" s="678"/>
      <c r="Q200" s="678"/>
      <c r="R200" s="678"/>
      <c r="S200" s="679"/>
      <c r="T200" s="676">
        <f t="shared" si="23"/>
        <v>0</v>
      </c>
      <c r="U200" s="680">
        <f t="shared" si="24"/>
        <v>0</v>
      </c>
      <c r="V200" s="681">
        <f t="shared" si="25"/>
        <v>0</v>
      </c>
    </row>
    <row r="201" spans="1:22" ht="12.75">
      <c r="A201" s="753"/>
      <c r="B201" s="666"/>
      <c r="C201" s="666"/>
      <c r="D201" s="666"/>
      <c r="E201" s="683"/>
      <c r="F201" s="665"/>
      <c r="G201" s="665"/>
      <c r="H201" s="665"/>
      <c r="I201" s="665"/>
      <c r="J201" s="665"/>
      <c r="K201" s="666"/>
      <c r="L201" s="676">
        <f t="shared" si="22"/>
        <v>0</v>
      </c>
      <c r="M201" s="677"/>
      <c r="N201" s="678"/>
      <c r="O201" s="678"/>
      <c r="P201" s="678"/>
      <c r="Q201" s="678"/>
      <c r="R201" s="678"/>
      <c r="S201" s="679"/>
      <c r="T201" s="676">
        <f t="shared" si="23"/>
        <v>0</v>
      </c>
      <c r="U201" s="680">
        <f t="shared" si="24"/>
        <v>0</v>
      </c>
      <c r="V201" s="681">
        <f t="shared" si="25"/>
        <v>0</v>
      </c>
    </row>
    <row r="202" spans="1:22" ht="12.75">
      <c r="A202" s="753"/>
      <c r="B202" s="666"/>
      <c r="C202" s="666"/>
      <c r="D202" s="666"/>
      <c r="E202" s="683"/>
      <c r="F202" s="665"/>
      <c r="G202" s="665"/>
      <c r="H202" s="665"/>
      <c r="I202" s="665"/>
      <c r="J202" s="665"/>
      <c r="K202" s="666"/>
      <c r="L202" s="676">
        <f t="shared" si="22"/>
        <v>0</v>
      </c>
      <c r="M202" s="677"/>
      <c r="N202" s="678"/>
      <c r="O202" s="678"/>
      <c r="P202" s="678"/>
      <c r="Q202" s="678"/>
      <c r="R202" s="678"/>
      <c r="S202" s="679"/>
      <c r="T202" s="676">
        <f t="shared" si="23"/>
        <v>0</v>
      </c>
      <c r="U202" s="680">
        <f t="shared" si="24"/>
        <v>0</v>
      </c>
      <c r="V202" s="681">
        <f t="shared" si="25"/>
        <v>0</v>
      </c>
    </row>
    <row r="203" spans="1:22" ht="12.75">
      <c r="A203" s="753"/>
      <c r="B203" s="666"/>
      <c r="C203" s="666"/>
      <c r="D203" s="666"/>
      <c r="E203" s="683"/>
      <c r="F203" s="665"/>
      <c r="G203" s="665"/>
      <c r="H203" s="665"/>
      <c r="I203" s="665"/>
      <c r="J203" s="665"/>
      <c r="K203" s="666"/>
      <c r="L203" s="676">
        <f t="shared" si="22"/>
        <v>0</v>
      </c>
      <c r="M203" s="677"/>
      <c r="N203" s="678"/>
      <c r="O203" s="678"/>
      <c r="P203" s="678"/>
      <c r="Q203" s="678"/>
      <c r="R203" s="678"/>
      <c r="S203" s="679"/>
      <c r="T203" s="676">
        <f t="shared" si="23"/>
        <v>0</v>
      </c>
      <c r="U203" s="680">
        <f t="shared" si="24"/>
        <v>0</v>
      </c>
      <c r="V203" s="681">
        <f t="shared" si="25"/>
        <v>0</v>
      </c>
    </row>
    <row r="204" spans="1:22" ht="12.75">
      <c r="A204" s="753"/>
      <c r="B204" s="666"/>
      <c r="C204" s="666"/>
      <c r="D204" s="666"/>
      <c r="E204" s="683"/>
      <c r="F204" s="665"/>
      <c r="G204" s="665"/>
      <c r="H204" s="665"/>
      <c r="I204" s="665"/>
      <c r="J204" s="665"/>
      <c r="K204" s="666"/>
      <c r="L204" s="676">
        <f t="shared" si="22"/>
        <v>0</v>
      </c>
      <c r="M204" s="677"/>
      <c r="N204" s="678"/>
      <c r="O204" s="678"/>
      <c r="P204" s="678"/>
      <c r="Q204" s="678"/>
      <c r="R204" s="678"/>
      <c r="S204" s="679"/>
      <c r="T204" s="676">
        <f t="shared" si="23"/>
        <v>0</v>
      </c>
      <c r="U204" s="680">
        <f t="shared" si="24"/>
        <v>0</v>
      </c>
      <c r="V204" s="681">
        <f t="shared" si="25"/>
        <v>0</v>
      </c>
    </row>
    <row r="205" spans="1:22" ht="13.5" thickBot="1">
      <c r="A205" s="753"/>
      <c r="B205" s="666"/>
      <c r="C205" s="666"/>
      <c r="D205" s="666"/>
      <c r="E205" s="683"/>
      <c r="F205" s="665"/>
      <c r="G205" s="665"/>
      <c r="H205" s="665"/>
      <c r="I205" s="665"/>
      <c r="J205" s="665"/>
      <c r="K205" s="666"/>
      <c r="L205" s="697">
        <f t="shared" si="22"/>
        <v>0</v>
      </c>
      <c r="M205" s="677"/>
      <c r="N205" s="678"/>
      <c r="O205" s="678"/>
      <c r="P205" s="678"/>
      <c r="Q205" s="678"/>
      <c r="R205" s="678"/>
      <c r="S205" s="679"/>
      <c r="T205" s="697">
        <f t="shared" si="23"/>
        <v>0</v>
      </c>
      <c r="U205" s="698">
        <f t="shared" si="24"/>
        <v>0</v>
      </c>
      <c r="V205" s="699">
        <f t="shared" si="25"/>
        <v>0</v>
      </c>
    </row>
    <row r="206" spans="1:22" ht="13.5" thickBot="1">
      <c r="A206" s="700" t="s">
        <v>227</v>
      </c>
      <c r="B206" s="701"/>
      <c r="C206" s="701"/>
      <c r="D206" s="701"/>
      <c r="E206" s="702">
        <f>SUM(E193:E205)</f>
        <v>0</v>
      </c>
      <c r="F206" s="702">
        <f aca="true" t="shared" si="27" ref="F206:K206">SUM(F193:F205)</f>
        <v>0</v>
      </c>
      <c r="G206" s="702">
        <f t="shared" si="27"/>
        <v>0</v>
      </c>
      <c r="H206" s="702">
        <f t="shared" si="27"/>
        <v>0</v>
      </c>
      <c r="I206" s="702">
        <f t="shared" si="27"/>
        <v>0</v>
      </c>
      <c r="J206" s="702">
        <f t="shared" si="27"/>
        <v>0</v>
      </c>
      <c r="K206" s="702">
        <f t="shared" si="27"/>
        <v>0</v>
      </c>
      <c r="L206" s="704">
        <f t="shared" si="22"/>
        <v>0</v>
      </c>
      <c r="M206" s="702">
        <f aca="true" t="shared" si="28" ref="M206:S206">SUM(M193:M205)</f>
        <v>0</v>
      </c>
      <c r="N206" s="702">
        <f t="shared" si="28"/>
        <v>0</v>
      </c>
      <c r="O206" s="702">
        <f t="shared" si="28"/>
        <v>0</v>
      </c>
      <c r="P206" s="702">
        <f t="shared" si="28"/>
        <v>0</v>
      </c>
      <c r="Q206" s="702">
        <f t="shared" si="28"/>
        <v>0</v>
      </c>
      <c r="R206" s="702">
        <f t="shared" si="28"/>
        <v>0</v>
      </c>
      <c r="S206" s="702">
        <f t="shared" si="28"/>
        <v>0</v>
      </c>
      <c r="T206" s="704">
        <f t="shared" si="23"/>
        <v>0</v>
      </c>
      <c r="U206" s="707">
        <f t="shared" si="24"/>
        <v>0</v>
      </c>
      <c r="V206" s="708">
        <f t="shared" si="25"/>
        <v>0</v>
      </c>
    </row>
    <row r="207" spans="1:22" ht="19.5" thickBot="1">
      <c r="A207" s="779" t="s">
        <v>309</v>
      </c>
      <c r="B207" s="780"/>
      <c r="C207" s="780"/>
      <c r="D207" s="781"/>
      <c r="E207" s="781"/>
      <c r="F207" s="781"/>
      <c r="G207" s="781"/>
      <c r="H207" s="781"/>
      <c r="I207" s="781"/>
      <c r="J207" s="781"/>
      <c r="K207" s="782"/>
      <c r="L207" s="714"/>
      <c r="M207" s="713"/>
      <c r="N207" s="713"/>
      <c r="O207" s="713"/>
      <c r="P207" s="713"/>
      <c r="Q207" s="713"/>
      <c r="R207" s="713"/>
      <c r="S207" s="713"/>
      <c r="T207" s="714"/>
      <c r="U207" s="715"/>
      <c r="V207" s="716"/>
    </row>
    <row r="208" spans="1:22" ht="13.5" thickTop="1">
      <c r="A208" s="900" t="s">
        <v>310</v>
      </c>
      <c r="B208" s="901"/>
      <c r="C208" s="901"/>
      <c r="D208" s="902"/>
      <c r="E208" s="720"/>
      <c r="F208" s="721"/>
      <c r="G208" s="722"/>
      <c r="H208" s="721"/>
      <c r="I208" s="721"/>
      <c r="J208" s="722"/>
      <c r="K208" s="723"/>
      <c r="L208" s="667">
        <f t="shared" si="22"/>
        <v>0</v>
      </c>
      <c r="M208" s="668"/>
      <c r="N208" s="669"/>
      <c r="O208" s="669"/>
      <c r="P208" s="669"/>
      <c r="Q208" s="669"/>
      <c r="R208" s="669"/>
      <c r="S208" s="670"/>
      <c r="T208" s="667">
        <f t="shared" si="23"/>
        <v>0</v>
      </c>
      <c r="U208" s="671">
        <f t="shared" si="24"/>
        <v>0</v>
      </c>
      <c r="V208" s="672">
        <f t="shared" si="25"/>
        <v>0</v>
      </c>
    </row>
    <row r="209" spans="1:22" ht="12.75">
      <c r="A209" s="903" t="s">
        <v>311</v>
      </c>
      <c r="B209" s="904"/>
      <c r="C209" s="904"/>
      <c r="D209" s="905"/>
      <c r="E209" s="683"/>
      <c r="F209" s="665"/>
      <c r="G209" s="665"/>
      <c r="H209" s="665"/>
      <c r="I209" s="665"/>
      <c r="J209" s="665"/>
      <c r="K209" s="666"/>
      <c r="L209" s="676">
        <f t="shared" si="22"/>
        <v>0</v>
      </c>
      <c r="M209" s="677"/>
      <c r="N209" s="678"/>
      <c r="O209" s="678"/>
      <c r="P209" s="678"/>
      <c r="Q209" s="678"/>
      <c r="R209" s="678"/>
      <c r="S209" s="679"/>
      <c r="T209" s="676">
        <f t="shared" si="23"/>
        <v>0</v>
      </c>
      <c r="U209" s="680">
        <f t="shared" si="24"/>
        <v>0</v>
      </c>
      <c r="V209" s="681">
        <f t="shared" si="25"/>
        <v>0</v>
      </c>
    </row>
    <row r="210" spans="1:22" ht="12.75">
      <c r="A210" s="753"/>
      <c r="B210" s="666"/>
      <c r="C210" s="666"/>
      <c r="D210" s="666"/>
      <c r="E210" s="683"/>
      <c r="F210" s="665"/>
      <c r="G210" s="665"/>
      <c r="H210" s="665"/>
      <c r="I210" s="665"/>
      <c r="J210" s="665"/>
      <c r="K210" s="666"/>
      <c r="L210" s="676">
        <f t="shared" si="22"/>
        <v>0</v>
      </c>
      <c r="M210" s="677"/>
      <c r="N210" s="678"/>
      <c r="O210" s="678"/>
      <c r="P210" s="678"/>
      <c r="Q210" s="678"/>
      <c r="R210" s="678"/>
      <c r="S210" s="679"/>
      <c r="T210" s="676">
        <f t="shared" si="23"/>
        <v>0</v>
      </c>
      <c r="U210" s="680">
        <f t="shared" si="24"/>
        <v>0</v>
      </c>
      <c r="V210" s="681">
        <f t="shared" si="25"/>
        <v>0</v>
      </c>
    </row>
    <row r="211" spans="1:22" ht="12.75">
      <c r="A211" s="753"/>
      <c r="B211" s="666"/>
      <c r="C211" s="666"/>
      <c r="D211" s="666"/>
      <c r="E211" s="683"/>
      <c r="F211" s="665"/>
      <c r="G211" s="665"/>
      <c r="H211" s="665"/>
      <c r="I211" s="665"/>
      <c r="J211" s="665"/>
      <c r="K211" s="666"/>
      <c r="L211" s="676">
        <f t="shared" si="22"/>
        <v>0</v>
      </c>
      <c r="M211" s="677"/>
      <c r="N211" s="678"/>
      <c r="O211" s="678"/>
      <c r="P211" s="678"/>
      <c r="Q211" s="678"/>
      <c r="R211" s="678"/>
      <c r="S211" s="679"/>
      <c r="T211" s="676">
        <f t="shared" si="23"/>
        <v>0</v>
      </c>
      <c r="U211" s="680">
        <f t="shared" si="24"/>
        <v>0</v>
      </c>
      <c r="V211" s="681">
        <f t="shared" si="25"/>
        <v>0</v>
      </c>
    </row>
    <row r="212" spans="1:22" ht="12.75">
      <c r="A212" s="753"/>
      <c r="B212" s="666"/>
      <c r="C212" s="666"/>
      <c r="D212" s="666"/>
      <c r="E212" s="683"/>
      <c r="F212" s="665"/>
      <c r="G212" s="665"/>
      <c r="H212" s="665"/>
      <c r="I212" s="665"/>
      <c r="J212" s="665"/>
      <c r="K212" s="666"/>
      <c r="L212" s="676">
        <f t="shared" si="22"/>
        <v>0</v>
      </c>
      <c r="M212" s="677"/>
      <c r="N212" s="678"/>
      <c r="O212" s="678"/>
      <c r="P212" s="678"/>
      <c r="Q212" s="678"/>
      <c r="R212" s="678"/>
      <c r="S212" s="679"/>
      <c r="T212" s="676">
        <f t="shared" si="23"/>
        <v>0</v>
      </c>
      <c r="U212" s="680">
        <f t="shared" si="24"/>
        <v>0</v>
      </c>
      <c r="V212" s="681">
        <f t="shared" si="25"/>
        <v>0</v>
      </c>
    </row>
    <row r="213" spans="1:22" ht="12.75">
      <c r="A213" s="753"/>
      <c r="B213" s="666"/>
      <c r="C213" s="666"/>
      <c r="D213" s="666"/>
      <c r="E213" s="683"/>
      <c r="F213" s="665"/>
      <c r="G213" s="665"/>
      <c r="H213" s="665"/>
      <c r="I213" s="665"/>
      <c r="J213" s="665"/>
      <c r="K213" s="666"/>
      <c r="L213" s="676">
        <f t="shared" si="22"/>
        <v>0</v>
      </c>
      <c r="M213" s="677"/>
      <c r="N213" s="678"/>
      <c r="O213" s="678"/>
      <c r="P213" s="678"/>
      <c r="Q213" s="678"/>
      <c r="R213" s="678"/>
      <c r="S213" s="679"/>
      <c r="T213" s="676">
        <f t="shared" si="23"/>
        <v>0</v>
      </c>
      <c r="U213" s="680">
        <f t="shared" si="24"/>
        <v>0</v>
      </c>
      <c r="V213" s="681">
        <f t="shared" si="25"/>
        <v>0</v>
      </c>
    </row>
    <row r="214" spans="1:22" ht="12.75">
      <c r="A214" s="753"/>
      <c r="B214" s="666"/>
      <c r="C214" s="666"/>
      <c r="D214" s="666"/>
      <c r="E214" s="683"/>
      <c r="F214" s="665"/>
      <c r="G214" s="665"/>
      <c r="H214" s="665"/>
      <c r="I214" s="665"/>
      <c r="J214" s="665"/>
      <c r="K214" s="666"/>
      <c r="L214" s="676">
        <f t="shared" si="22"/>
        <v>0</v>
      </c>
      <c r="M214" s="677"/>
      <c r="N214" s="678"/>
      <c r="O214" s="678"/>
      <c r="P214" s="678"/>
      <c r="Q214" s="678"/>
      <c r="R214" s="678"/>
      <c r="S214" s="679"/>
      <c r="T214" s="676">
        <f t="shared" si="23"/>
        <v>0</v>
      </c>
      <c r="U214" s="680">
        <f t="shared" si="24"/>
        <v>0</v>
      </c>
      <c r="V214" s="681">
        <f t="shared" si="25"/>
        <v>0</v>
      </c>
    </row>
    <row r="215" spans="1:22" ht="12.75">
      <c r="A215" s="753"/>
      <c r="B215" s="666"/>
      <c r="C215" s="666"/>
      <c r="D215" s="666"/>
      <c r="E215" s="683"/>
      <c r="F215" s="665"/>
      <c r="G215" s="665"/>
      <c r="H215" s="665"/>
      <c r="I215" s="665"/>
      <c r="J215" s="665"/>
      <c r="K215" s="666"/>
      <c r="L215" s="676">
        <f t="shared" si="22"/>
        <v>0</v>
      </c>
      <c r="M215" s="677"/>
      <c r="N215" s="678"/>
      <c r="O215" s="678"/>
      <c r="P215" s="678"/>
      <c r="Q215" s="678"/>
      <c r="R215" s="678"/>
      <c r="S215" s="679"/>
      <c r="T215" s="676">
        <f t="shared" si="23"/>
        <v>0</v>
      </c>
      <c r="U215" s="680">
        <f t="shared" si="24"/>
        <v>0</v>
      </c>
      <c r="V215" s="681">
        <f t="shared" si="25"/>
        <v>0</v>
      </c>
    </row>
    <row r="216" spans="1:22" ht="12.75">
      <c r="A216" s="753"/>
      <c r="B216" s="666"/>
      <c r="C216" s="666"/>
      <c r="D216" s="666"/>
      <c r="E216" s="683"/>
      <c r="F216" s="665"/>
      <c r="G216" s="665"/>
      <c r="H216" s="665"/>
      <c r="I216" s="665"/>
      <c r="J216" s="665"/>
      <c r="K216" s="666"/>
      <c r="L216" s="676">
        <f t="shared" si="22"/>
        <v>0</v>
      </c>
      <c r="M216" s="677"/>
      <c r="N216" s="678"/>
      <c r="O216" s="678"/>
      <c r="P216" s="678"/>
      <c r="Q216" s="678"/>
      <c r="R216" s="678"/>
      <c r="S216" s="679"/>
      <c r="T216" s="676">
        <f t="shared" si="23"/>
        <v>0</v>
      </c>
      <c r="U216" s="680">
        <f t="shared" si="24"/>
        <v>0</v>
      </c>
      <c r="V216" s="681">
        <f t="shared" si="25"/>
        <v>0</v>
      </c>
    </row>
    <row r="217" spans="1:22" ht="12.75">
      <c r="A217" s="753"/>
      <c r="B217" s="666"/>
      <c r="C217" s="666"/>
      <c r="D217" s="666"/>
      <c r="E217" s="683"/>
      <c r="F217" s="665"/>
      <c r="G217" s="665"/>
      <c r="H217" s="665"/>
      <c r="I217" s="665"/>
      <c r="J217" s="665"/>
      <c r="K217" s="666"/>
      <c r="L217" s="676">
        <f t="shared" si="22"/>
        <v>0</v>
      </c>
      <c r="M217" s="677"/>
      <c r="N217" s="678"/>
      <c r="O217" s="678"/>
      <c r="P217" s="678"/>
      <c r="Q217" s="678"/>
      <c r="R217" s="678"/>
      <c r="S217" s="679"/>
      <c r="T217" s="676">
        <f t="shared" si="23"/>
        <v>0</v>
      </c>
      <c r="U217" s="680">
        <f t="shared" si="24"/>
        <v>0</v>
      </c>
      <c r="V217" s="681">
        <f t="shared" si="25"/>
        <v>0</v>
      </c>
    </row>
    <row r="218" spans="1:22" ht="12.75">
      <c r="A218" s="753"/>
      <c r="B218" s="666"/>
      <c r="C218" s="666"/>
      <c r="D218" s="666"/>
      <c r="E218" s="683"/>
      <c r="F218" s="665"/>
      <c r="G218" s="665"/>
      <c r="H218" s="665"/>
      <c r="I218" s="665"/>
      <c r="J218" s="665"/>
      <c r="K218" s="666"/>
      <c r="L218" s="676">
        <f t="shared" si="22"/>
        <v>0</v>
      </c>
      <c r="M218" s="677"/>
      <c r="N218" s="678"/>
      <c r="O218" s="678"/>
      <c r="P218" s="678"/>
      <c r="Q218" s="678"/>
      <c r="R218" s="678"/>
      <c r="S218" s="679"/>
      <c r="T218" s="676">
        <f t="shared" si="23"/>
        <v>0</v>
      </c>
      <c r="U218" s="680">
        <f t="shared" si="24"/>
        <v>0</v>
      </c>
      <c r="V218" s="681">
        <f t="shared" si="25"/>
        <v>0</v>
      </c>
    </row>
    <row r="219" spans="1:22" ht="12.75">
      <c r="A219" s="753"/>
      <c r="B219" s="666"/>
      <c r="C219" s="666"/>
      <c r="D219" s="666"/>
      <c r="E219" s="683"/>
      <c r="F219" s="665"/>
      <c r="G219" s="665"/>
      <c r="H219" s="665"/>
      <c r="I219" s="665"/>
      <c r="J219" s="665"/>
      <c r="K219" s="666"/>
      <c r="L219" s="676">
        <f t="shared" si="22"/>
        <v>0</v>
      </c>
      <c r="M219" s="677"/>
      <c r="N219" s="678"/>
      <c r="O219" s="678"/>
      <c r="P219" s="678"/>
      <c r="Q219" s="678"/>
      <c r="R219" s="678"/>
      <c r="S219" s="679"/>
      <c r="T219" s="676">
        <f t="shared" si="23"/>
        <v>0</v>
      </c>
      <c r="U219" s="680">
        <f t="shared" si="24"/>
        <v>0</v>
      </c>
      <c r="V219" s="681">
        <f t="shared" si="25"/>
        <v>0</v>
      </c>
    </row>
    <row r="220" spans="1:22" ht="13.5" thickBot="1">
      <c r="A220" s="753"/>
      <c r="B220" s="666"/>
      <c r="C220" s="666"/>
      <c r="D220" s="666"/>
      <c r="E220" s="683"/>
      <c r="F220" s="665"/>
      <c r="G220" s="665"/>
      <c r="H220" s="665"/>
      <c r="I220" s="665"/>
      <c r="J220" s="665"/>
      <c r="K220" s="666"/>
      <c r="L220" s="697">
        <f t="shared" si="22"/>
        <v>0</v>
      </c>
      <c r="M220" s="677"/>
      <c r="N220" s="678"/>
      <c r="O220" s="678"/>
      <c r="P220" s="678"/>
      <c r="Q220" s="678"/>
      <c r="R220" s="678"/>
      <c r="S220" s="679"/>
      <c r="T220" s="697">
        <f t="shared" si="23"/>
        <v>0</v>
      </c>
      <c r="U220" s="698">
        <f t="shared" si="24"/>
        <v>0</v>
      </c>
      <c r="V220" s="699">
        <f t="shared" si="25"/>
        <v>0</v>
      </c>
    </row>
    <row r="221" spans="1:22" ht="13.5" thickBot="1">
      <c r="A221" s="700" t="s">
        <v>227</v>
      </c>
      <c r="B221" s="701"/>
      <c r="C221" s="701"/>
      <c r="D221" s="701"/>
      <c r="E221" s="702">
        <f>SUM(E208:E220)</f>
        <v>0</v>
      </c>
      <c r="F221" s="702">
        <f aca="true" t="shared" si="29" ref="F221:S221">SUM(F208:F220)</f>
        <v>0</v>
      </c>
      <c r="G221" s="702">
        <f t="shared" si="29"/>
        <v>0</v>
      </c>
      <c r="H221" s="702">
        <f t="shared" si="29"/>
        <v>0</v>
      </c>
      <c r="I221" s="702">
        <f t="shared" si="29"/>
        <v>0</v>
      </c>
      <c r="J221" s="702">
        <f t="shared" si="29"/>
        <v>0</v>
      </c>
      <c r="K221" s="702">
        <f t="shared" si="29"/>
        <v>0</v>
      </c>
      <c r="L221" s="704">
        <f t="shared" si="22"/>
        <v>0</v>
      </c>
      <c r="M221" s="702">
        <f t="shared" si="29"/>
        <v>0</v>
      </c>
      <c r="N221" s="702">
        <f t="shared" si="29"/>
        <v>0</v>
      </c>
      <c r="O221" s="702">
        <f t="shared" si="29"/>
        <v>0</v>
      </c>
      <c r="P221" s="702">
        <f t="shared" si="29"/>
        <v>0</v>
      </c>
      <c r="Q221" s="702">
        <f t="shared" si="29"/>
        <v>0</v>
      </c>
      <c r="R221" s="702">
        <f t="shared" si="29"/>
        <v>0</v>
      </c>
      <c r="S221" s="702">
        <f t="shared" si="29"/>
        <v>0</v>
      </c>
      <c r="T221" s="704">
        <f t="shared" si="23"/>
        <v>0</v>
      </c>
      <c r="U221" s="707">
        <f t="shared" si="24"/>
        <v>0</v>
      </c>
      <c r="V221" s="708">
        <f t="shared" si="25"/>
        <v>0</v>
      </c>
    </row>
    <row r="222" spans="1:22" ht="19.5" thickBot="1">
      <c r="A222" s="656" t="s">
        <v>312</v>
      </c>
      <c r="B222" s="657"/>
      <c r="C222" s="657"/>
      <c r="D222" s="658"/>
      <c r="E222" s="658"/>
      <c r="F222" s="658"/>
      <c r="G222" s="658"/>
      <c r="H222" s="658"/>
      <c r="I222" s="658"/>
      <c r="J222" s="658"/>
      <c r="K222" s="659"/>
      <c r="L222" s="714"/>
      <c r="M222" s="713"/>
      <c r="N222" s="713"/>
      <c r="O222" s="713"/>
      <c r="P222" s="713"/>
      <c r="Q222" s="713"/>
      <c r="R222" s="713"/>
      <c r="S222" s="713"/>
      <c r="T222" s="714"/>
      <c r="U222" s="715"/>
      <c r="V222" s="716"/>
    </row>
    <row r="223" spans="1:22" ht="12.75">
      <c r="A223" s="745" t="s">
        <v>313</v>
      </c>
      <c r="B223" s="727"/>
      <c r="C223" s="727"/>
      <c r="D223" s="727"/>
      <c r="E223" s="663"/>
      <c r="F223" s="664"/>
      <c r="G223" s="665"/>
      <c r="H223" s="664"/>
      <c r="I223" s="664"/>
      <c r="J223" s="665"/>
      <c r="K223" s="727"/>
      <c r="L223" s="667">
        <f t="shared" si="22"/>
        <v>0</v>
      </c>
      <c r="M223" s="668"/>
      <c r="N223" s="669"/>
      <c r="O223" s="669"/>
      <c r="P223" s="669"/>
      <c r="Q223" s="669"/>
      <c r="R223" s="669"/>
      <c r="S223" s="670"/>
      <c r="T223" s="667">
        <f t="shared" si="23"/>
        <v>0</v>
      </c>
      <c r="U223" s="671">
        <f t="shared" si="24"/>
        <v>0</v>
      </c>
      <c r="V223" s="672">
        <f t="shared" si="25"/>
        <v>0</v>
      </c>
    </row>
    <row r="224" spans="1:22" ht="12.75">
      <c r="A224" s="744" t="s">
        <v>314</v>
      </c>
      <c r="B224" s="666"/>
      <c r="C224" s="666"/>
      <c r="D224" s="666"/>
      <c r="E224" s="683"/>
      <c r="F224" s="665"/>
      <c r="G224" s="665"/>
      <c r="H224" s="665"/>
      <c r="I224" s="665"/>
      <c r="J224" s="665"/>
      <c r="K224" s="666"/>
      <c r="L224" s="676">
        <f t="shared" si="22"/>
        <v>0</v>
      </c>
      <c r="M224" s="677"/>
      <c r="N224" s="678"/>
      <c r="O224" s="678"/>
      <c r="P224" s="678"/>
      <c r="Q224" s="678"/>
      <c r="R224" s="678"/>
      <c r="S224" s="679"/>
      <c r="T224" s="676">
        <f t="shared" si="23"/>
        <v>0</v>
      </c>
      <c r="U224" s="680">
        <f t="shared" si="24"/>
        <v>0</v>
      </c>
      <c r="V224" s="681">
        <f t="shared" si="25"/>
        <v>0</v>
      </c>
    </row>
    <row r="225" spans="1:22" ht="12.75">
      <c r="A225" s="783" t="s">
        <v>315</v>
      </c>
      <c r="B225" s="666"/>
      <c r="C225" s="666"/>
      <c r="D225" s="666"/>
      <c r="E225" s="683"/>
      <c r="F225" s="665"/>
      <c r="G225" s="665"/>
      <c r="H225" s="665"/>
      <c r="I225" s="665"/>
      <c r="J225" s="665"/>
      <c r="K225" s="666"/>
      <c r="L225" s="676">
        <f t="shared" si="22"/>
        <v>0</v>
      </c>
      <c r="M225" s="677"/>
      <c r="N225" s="678"/>
      <c r="O225" s="678"/>
      <c r="P225" s="678"/>
      <c r="Q225" s="678"/>
      <c r="R225" s="678"/>
      <c r="S225" s="679"/>
      <c r="T225" s="676">
        <f t="shared" si="23"/>
        <v>0</v>
      </c>
      <c r="U225" s="680">
        <f t="shared" si="24"/>
        <v>0</v>
      </c>
      <c r="V225" s="681">
        <f t="shared" si="25"/>
        <v>0</v>
      </c>
    </row>
    <row r="226" spans="1:22" ht="12.75">
      <c r="A226" s="783" t="s">
        <v>316</v>
      </c>
      <c r="B226" s="666"/>
      <c r="C226" s="666"/>
      <c r="D226" s="666"/>
      <c r="E226" s="683"/>
      <c r="F226" s="665"/>
      <c r="G226" s="665"/>
      <c r="H226" s="665"/>
      <c r="I226" s="665"/>
      <c r="J226" s="665"/>
      <c r="K226" s="666"/>
      <c r="L226" s="676">
        <f t="shared" si="22"/>
        <v>0</v>
      </c>
      <c r="M226" s="677"/>
      <c r="N226" s="678"/>
      <c r="O226" s="678"/>
      <c r="P226" s="678"/>
      <c r="Q226" s="678"/>
      <c r="R226" s="678"/>
      <c r="S226" s="679"/>
      <c r="T226" s="676">
        <f t="shared" si="23"/>
        <v>0</v>
      </c>
      <c r="U226" s="680">
        <f t="shared" si="24"/>
        <v>0</v>
      </c>
      <c r="V226" s="681">
        <f t="shared" si="25"/>
        <v>0</v>
      </c>
    </row>
    <row r="227" spans="1:22" ht="12.75">
      <c r="A227" s="783" t="s">
        <v>317</v>
      </c>
      <c r="B227" s="666"/>
      <c r="C227" s="666"/>
      <c r="D227" s="666"/>
      <c r="E227" s="683"/>
      <c r="F227" s="665"/>
      <c r="G227" s="665"/>
      <c r="H227" s="665"/>
      <c r="I227" s="665"/>
      <c r="J227" s="665"/>
      <c r="K227" s="666"/>
      <c r="L227" s="676">
        <f t="shared" si="22"/>
        <v>0</v>
      </c>
      <c r="M227" s="677"/>
      <c r="N227" s="678"/>
      <c r="O227" s="678"/>
      <c r="P227" s="678"/>
      <c r="Q227" s="678"/>
      <c r="R227" s="678"/>
      <c r="S227" s="679"/>
      <c r="T227" s="676">
        <f t="shared" si="23"/>
        <v>0</v>
      </c>
      <c r="U227" s="680">
        <f t="shared" si="24"/>
        <v>0</v>
      </c>
      <c r="V227" s="681">
        <f t="shared" si="25"/>
        <v>0</v>
      </c>
    </row>
    <row r="228" spans="1:22" ht="12.75">
      <c r="A228" s="783" t="s">
        <v>318</v>
      </c>
      <c r="B228" s="666"/>
      <c r="C228" s="666"/>
      <c r="D228" s="666"/>
      <c r="E228" s="683"/>
      <c r="F228" s="665"/>
      <c r="G228" s="665"/>
      <c r="H228" s="665"/>
      <c r="I228" s="665"/>
      <c r="J228" s="665"/>
      <c r="K228" s="666"/>
      <c r="L228" s="676">
        <f t="shared" si="22"/>
        <v>0</v>
      </c>
      <c r="M228" s="677"/>
      <c r="N228" s="678"/>
      <c r="O228" s="678"/>
      <c r="P228" s="678"/>
      <c r="Q228" s="678"/>
      <c r="R228" s="678"/>
      <c r="S228" s="679"/>
      <c r="T228" s="676">
        <f t="shared" si="23"/>
        <v>0</v>
      </c>
      <c r="U228" s="680">
        <f t="shared" si="24"/>
        <v>0</v>
      </c>
      <c r="V228" s="681">
        <f t="shared" si="25"/>
        <v>0</v>
      </c>
    </row>
    <row r="229" spans="1:22" ht="12.75">
      <c r="A229" s="783" t="s">
        <v>319</v>
      </c>
      <c r="B229" s="666"/>
      <c r="C229" s="666"/>
      <c r="D229" s="666"/>
      <c r="E229" s="683"/>
      <c r="F229" s="665"/>
      <c r="G229" s="665"/>
      <c r="H229" s="665"/>
      <c r="I229" s="665"/>
      <c r="J229" s="665"/>
      <c r="K229" s="666"/>
      <c r="L229" s="676">
        <f t="shared" si="22"/>
        <v>0</v>
      </c>
      <c r="M229" s="677"/>
      <c r="N229" s="678"/>
      <c r="O229" s="678"/>
      <c r="P229" s="678"/>
      <c r="Q229" s="678"/>
      <c r="R229" s="678"/>
      <c r="S229" s="679"/>
      <c r="T229" s="676">
        <f t="shared" si="23"/>
        <v>0</v>
      </c>
      <c r="U229" s="680">
        <f t="shared" si="24"/>
        <v>0</v>
      </c>
      <c r="V229" s="681">
        <f t="shared" si="25"/>
        <v>0</v>
      </c>
    </row>
    <row r="230" spans="1:22" ht="12.75">
      <c r="A230" s="753" t="s">
        <v>320</v>
      </c>
      <c r="B230" s="666"/>
      <c r="C230" s="666"/>
      <c r="D230" s="666"/>
      <c r="E230" s="683"/>
      <c r="F230" s="665"/>
      <c r="G230" s="665"/>
      <c r="H230" s="665"/>
      <c r="I230" s="665"/>
      <c r="J230" s="665"/>
      <c r="K230" s="666"/>
      <c r="L230" s="676">
        <f t="shared" si="22"/>
        <v>0</v>
      </c>
      <c r="M230" s="677"/>
      <c r="N230" s="678"/>
      <c r="O230" s="678"/>
      <c r="P230" s="678"/>
      <c r="Q230" s="678"/>
      <c r="R230" s="678"/>
      <c r="S230" s="679"/>
      <c r="T230" s="676">
        <f t="shared" si="23"/>
        <v>0</v>
      </c>
      <c r="U230" s="680">
        <f t="shared" si="24"/>
        <v>0</v>
      </c>
      <c r="V230" s="681">
        <f t="shared" si="25"/>
        <v>0</v>
      </c>
    </row>
    <row r="231" spans="1:22" ht="12.75">
      <c r="A231" s="744" t="s">
        <v>292</v>
      </c>
      <c r="B231" s="666"/>
      <c r="C231" s="666"/>
      <c r="D231" s="666"/>
      <c r="E231" s="683"/>
      <c r="F231" s="665"/>
      <c r="G231" s="665"/>
      <c r="H231" s="665"/>
      <c r="I231" s="665"/>
      <c r="J231" s="665"/>
      <c r="K231" s="666"/>
      <c r="L231" s="676">
        <f t="shared" si="22"/>
        <v>0</v>
      </c>
      <c r="M231" s="677"/>
      <c r="N231" s="678"/>
      <c r="O231" s="678"/>
      <c r="P231" s="678"/>
      <c r="Q231" s="678"/>
      <c r="R231" s="678"/>
      <c r="S231" s="679"/>
      <c r="T231" s="676">
        <f t="shared" si="23"/>
        <v>0</v>
      </c>
      <c r="U231" s="680">
        <f t="shared" si="24"/>
        <v>0</v>
      </c>
      <c r="V231" s="681">
        <f t="shared" si="25"/>
        <v>0</v>
      </c>
    </row>
    <row r="232" spans="1:22" ht="12.75">
      <c r="A232" s="753" t="s">
        <v>321</v>
      </c>
      <c r="B232" s="666"/>
      <c r="C232" s="666"/>
      <c r="D232" s="666"/>
      <c r="E232" s="683"/>
      <c r="F232" s="665"/>
      <c r="G232" s="665"/>
      <c r="H232" s="665"/>
      <c r="I232" s="665"/>
      <c r="J232" s="665"/>
      <c r="K232" s="666"/>
      <c r="L232" s="676">
        <f t="shared" si="22"/>
        <v>0</v>
      </c>
      <c r="M232" s="677"/>
      <c r="N232" s="678"/>
      <c r="O232" s="678"/>
      <c r="P232" s="678"/>
      <c r="Q232" s="678"/>
      <c r="R232" s="678"/>
      <c r="S232" s="679"/>
      <c r="T232" s="676">
        <f t="shared" si="23"/>
        <v>0</v>
      </c>
      <c r="U232" s="680">
        <f t="shared" si="24"/>
        <v>0</v>
      </c>
      <c r="V232" s="681">
        <f t="shared" si="25"/>
        <v>0</v>
      </c>
    </row>
    <row r="233" spans="1:22" ht="12.75">
      <c r="A233" s="744" t="s">
        <v>322</v>
      </c>
      <c r="B233" s="666"/>
      <c r="C233" s="666"/>
      <c r="D233" s="666"/>
      <c r="E233" s="683"/>
      <c r="F233" s="665"/>
      <c r="G233" s="665"/>
      <c r="H233" s="665"/>
      <c r="I233" s="665"/>
      <c r="J233" s="665"/>
      <c r="K233" s="666"/>
      <c r="L233" s="676">
        <f t="shared" si="22"/>
        <v>0</v>
      </c>
      <c r="M233" s="677"/>
      <c r="N233" s="678"/>
      <c r="O233" s="678"/>
      <c r="P233" s="678"/>
      <c r="Q233" s="678"/>
      <c r="R233" s="678"/>
      <c r="S233" s="679"/>
      <c r="T233" s="676">
        <f t="shared" si="23"/>
        <v>0</v>
      </c>
      <c r="U233" s="680">
        <f t="shared" si="24"/>
        <v>0</v>
      </c>
      <c r="V233" s="681">
        <f t="shared" si="25"/>
        <v>0</v>
      </c>
    </row>
    <row r="234" spans="1:22" ht="12.75">
      <c r="A234" s="744" t="s">
        <v>323</v>
      </c>
      <c r="B234" s="666"/>
      <c r="C234" s="666"/>
      <c r="D234" s="666"/>
      <c r="E234" s="683"/>
      <c r="F234" s="665"/>
      <c r="G234" s="665"/>
      <c r="H234" s="665"/>
      <c r="I234" s="665"/>
      <c r="J234" s="665"/>
      <c r="K234" s="666"/>
      <c r="L234" s="676">
        <f t="shared" si="22"/>
        <v>0</v>
      </c>
      <c r="M234" s="677"/>
      <c r="N234" s="678"/>
      <c r="O234" s="678"/>
      <c r="P234" s="678"/>
      <c r="Q234" s="678"/>
      <c r="R234" s="678"/>
      <c r="S234" s="679"/>
      <c r="T234" s="676">
        <f t="shared" si="23"/>
        <v>0</v>
      </c>
      <c r="U234" s="680">
        <f t="shared" si="24"/>
        <v>0</v>
      </c>
      <c r="V234" s="681">
        <f t="shared" si="25"/>
        <v>0</v>
      </c>
    </row>
    <row r="235" spans="1:22" ht="12.75">
      <c r="A235" s="753" t="s">
        <v>324</v>
      </c>
      <c r="B235" s="767"/>
      <c r="C235" s="767"/>
      <c r="D235" s="768"/>
      <c r="E235" s="683"/>
      <c r="F235" s="665"/>
      <c r="G235" s="665"/>
      <c r="H235" s="665"/>
      <c r="I235" s="665"/>
      <c r="J235" s="665"/>
      <c r="K235" s="666"/>
      <c r="L235" s="676">
        <f t="shared" si="22"/>
        <v>0</v>
      </c>
      <c r="M235" s="677"/>
      <c r="N235" s="678"/>
      <c r="O235" s="678"/>
      <c r="P235" s="678"/>
      <c r="Q235" s="678"/>
      <c r="R235" s="678"/>
      <c r="S235" s="679"/>
      <c r="T235" s="676">
        <f t="shared" si="23"/>
        <v>0</v>
      </c>
      <c r="U235" s="680">
        <f t="shared" si="24"/>
        <v>0</v>
      </c>
      <c r="V235" s="681">
        <f t="shared" si="25"/>
        <v>0</v>
      </c>
    </row>
    <row r="236" spans="1:22" ht="12.75">
      <c r="A236" s="784" t="s">
        <v>325</v>
      </c>
      <c r="B236" s="741"/>
      <c r="C236" s="741"/>
      <c r="D236" s="742"/>
      <c r="E236" s="683"/>
      <c r="F236" s="665"/>
      <c r="G236" s="665"/>
      <c r="H236" s="665"/>
      <c r="I236" s="665"/>
      <c r="J236" s="665"/>
      <c r="K236" s="666"/>
      <c r="L236" s="676">
        <f t="shared" si="22"/>
        <v>0</v>
      </c>
      <c r="M236" s="677"/>
      <c r="N236" s="678"/>
      <c r="O236" s="678"/>
      <c r="P236" s="678"/>
      <c r="Q236" s="678"/>
      <c r="R236" s="678"/>
      <c r="S236" s="679"/>
      <c r="T236" s="676">
        <f t="shared" si="23"/>
        <v>0</v>
      </c>
      <c r="U236" s="680">
        <f t="shared" si="24"/>
        <v>0</v>
      </c>
      <c r="V236" s="681">
        <f t="shared" si="25"/>
        <v>0</v>
      </c>
    </row>
    <row r="237" spans="1:22" ht="12.75">
      <c r="A237" s="737" t="s">
        <v>326</v>
      </c>
      <c r="B237" s="748"/>
      <c r="C237" s="748"/>
      <c r="D237" s="749"/>
      <c r="E237" s="683"/>
      <c r="F237" s="665"/>
      <c r="G237" s="665"/>
      <c r="H237" s="665"/>
      <c r="I237" s="665"/>
      <c r="J237" s="665"/>
      <c r="K237" s="666"/>
      <c r="L237" s="676">
        <f t="shared" si="22"/>
        <v>0</v>
      </c>
      <c r="M237" s="677"/>
      <c r="N237" s="678"/>
      <c r="O237" s="678"/>
      <c r="P237" s="678"/>
      <c r="Q237" s="678"/>
      <c r="R237" s="678"/>
      <c r="S237" s="679"/>
      <c r="T237" s="676">
        <f t="shared" si="23"/>
        <v>0</v>
      </c>
      <c r="U237" s="680">
        <f t="shared" si="24"/>
        <v>0</v>
      </c>
      <c r="V237" s="681">
        <f t="shared" si="25"/>
        <v>0</v>
      </c>
    </row>
    <row r="238" spans="1:22" ht="12.75">
      <c r="A238" s="753" t="s">
        <v>327</v>
      </c>
      <c r="B238" s="767"/>
      <c r="C238" s="767"/>
      <c r="D238" s="768"/>
      <c r="E238" s="683"/>
      <c r="F238" s="665"/>
      <c r="G238" s="665"/>
      <c r="H238" s="665"/>
      <c r="I238" s="665"/>
      <c r="J238" s="665"/>
      <c r="K238" s="666"/>
      <c r="L238" s="676">
        <f t="shared" si="22"/>
        <v>0</v>
      </c>
      <c r="M238" s="677"/>
      <c r="N238" s="678"/>
      <c r="O238" s="678"/>
      <c r="P238" s="678"/>
      <c r="Q238" s="678"/>
      <c r="R238" s="678"/>
      <c r="S238" s="679"/>
      <c r="T238" s="676">
        <f t="shared" si="23"/>
        <v>0</v>
      </c>
      <c r="U238" s="680">
        <f t="shared" si="24"/>
        <v>0</v>
      </c>
      <c r="V238" s="681">
        <f t="shared" si="25"/>
        <v>0</v>
      </c>
    </row>
    <row r="239" spans="1:22" ht="12.75">
      <c r="A239" s="753" t="s">
        <v>328</v>
      </c>
      <c r="B239" s="767"/>
      <c r="C239" s="767"/>
      <c r="D239" s="768"/>
      <c r="E239" s="683"/>
      <c r="F239" s="665"/>
      <c r="G239" s="665"/>
      <c r="H239" s="665"/>
      <c r="I239" s="665"/>
      <c r="J239" s="665"/>
      <c r="K239" s="666"/>
      <c r="L239" s="676">
        <f t="shared" si="22"/>
        <v>0</v>
      </c>
      <c r="M239" s="677"/>
      <c r="N239" s="678"/>
      <c r="O239" s="678"/>
      <c r="P239" s="678"/>
      <c r="Q239" s="678"/>
      <c r="R239" s="678"/>
      <c r="S239" s="679"/>
      <c r="T239" s="676">
        <f t="shared" si="23"/>
        <v>0</v>
      </c>
      <c r="U239" s="680">
        <f t="shared" si="24"/>
        <v>0</v>
      </c>
      <c r="V239" s="681">
        <f t="shared" si="25"/>
        <v>0</v>
      </c>
    </row>
    <row r="240" spans="1:22" ht="13.5" thickBot="1">
      <c r="A240" s="753" t="s">
        <v>329</v>
      </c>
      <c r="B240" s="746"/>
      <c r="C240" s="746"/>
      <c r="D240" s="747"/>
      <c r="E240" s="683"/>
      <c r="F240" s="665"/>
      <c r="G240" s="665"/>
      <c r="H240" s="665"/>
      <c r="I240" s="665"/>
      <c r="J240" s="665"/>
      <c r="K240" s="666"/>
      <c r="L240" s="676">
        <f t="shared" si="22"/>
        <v>0</v>
      </c>
      <c r="M240" s="677"/>
      <c r="N240" s="678"/>
      <c r="O240" s="678"/>
      <c r="P240" s="678"/>
      <c r="Q240" s="678"/>
      <c r="R240" s="678"/>
      <c r="S240" s="679"/>
      <c r="T240" s="676">
        <f t="shared" si="23"/>
        <v>0</v>
      </c>
      <c r="U240" s="680">
        <f t="shared" si="24"/>
        <v>0</v>
      </c>
      <c r="V240" s="681">
        <f t="shared" si="25"/>
        <v>0</v>
      </c>
    </row>
    <row r="241" spans="1:22" ht="13.5" thickTop="1">
      <c r="A241" s="785" t="s">
        <v>330</v>
      </c>
      <c r="B241" s="746"/>
      <c r="C241" s="746"/>
      <c r="D241" s="746"/>
      <c r="E241" s="683"/>
      <c r="F241" s="665"/>
      <c r="G241" s="665"/>
      <c r="H241" s="665"/>
      <c r="I241" s="665"/>
      <c r="J241" s="665"/>
      <c r="K241" s="666"/>
      <c r="L241" s="676"/>
      <c r="M241" s="677"/>
      <c r="N241" s="678"/>
      <c r="O241" s="678"/>
      <c r="P241" s="678"/>
      <c r="Q241" s="678"/>
      <c r="R241" s="678"/>
      <c r="S241" s="679"/>
      <c r="T241" s="676"/>
      <c r="U241" s="680"/>
      <c r="V241" s="681"/>
    </row>
    <row r="242" spans="1:22" ht="12.75">
      <c r="A242" s="737" t="s">
        <v>331</v>
      </c>
      <c r="B242" s="746"/>
      <c r="C242" s="746"/>
      <c r="D242" s="746"/>
      <c r="E242" s="683"/>
      <c r="F242" s="665"/>
      <c r="G242" s="665"/>
      <c r="H242" s="665"/>
      <c r="I242" s="665"/>
      <c r="J242" s="665"/>
      <c r="K242" s="666"/>
      <c r="L242" s="676"/>
      <c r="M242" s="677"/>
      <c r="N242" s="678"/>
      <c r="O242" s="678"/>
      <c r="P242" s="678"/>
      <c r="Q242" s="678"/>
      <c r="R242" s="678"/>
      <c r="S242" s="679"/>
      <c r="T242" s="676"/>
      <c r="U242" s="680"/>
      <c r="V242" s="681"/>
    </row>
    <row r="243" spans="1:22" ht="12.75">
      <c r="A243" s="682" t="s">
        <v>332</v>
      </c>
      <c r="B243" s="746"/>
      <c r="C243" s="746"/>
      <c r="D243" s="746"/>
      <c r="E243" s="683"/>
      <c r="F243" s="665"/>
      <c r="G243" s="665"/>
      <c r="H243" s="665"/>
      <c r="I243" s="665"/>
      <c r="J243" s="665"/>
      <c r="K243" s="666"/>
      <c r="L243" s="676"/>
      <c r="M243" s="677"/>
      <c r="N243" s="678"/>
      <c r="O243" s="678"/>
      <c r="P243" s="678"/>
      <c r="Q243" s="678"/>
      <c r="R243" s="678"/>
      <c r="S243" s="679"/>
      <c r="T243" s="676"/>
      <c r="U243" s="680"/>
      <c r="V243" s="681"/>
    </row>
    <row r="244" spans="1:22" ht="12.75">
      <c r="A244" s="784" t="s">
        <v>333</v>
      </c>
      <c r="B244" s="746"/>
      <c r="C244" s="746"/>
      <c r="D244" s="746"/>
      <c r="E244" s="683"/>
      <c r="F244" s="665"/>
      <c r="G244" s="665"/>
      <c r="H244" s="665"/>
      <c r="I244" s="665"/>
      <c r="J244" s="665"/>
      <c r="K244" s="666"/>
      <c r="L244" s="676"/>
      <c r="M244" s="677"/>
      <c r="N244" s="678"/>
      <c r="O244" s="678"/>
      <c r="P244" s="678"/>
      <c r="Q244" s="678"/>
      <c r="R244" s="678"/>
      <c r="S244" s="679"/>
      <c r="T244" s="676"/>
      <c r="U244" s="680"/>
      <c r="V244" s="681"/>
    </row>
    <row r="245" spans="1:22" ht="12.75">
      <c r="A245" s="737" t="s">
        <v>334</v>
      </c>
      <c r="B245" s="746"/>
      <c r="C245" s="746"/>
      <c r="D245" s="746"/>
      <c r="E245" s="683"/>
      <c r="F245" s="665"/>
      <c r="G245" s="665"/>
      <c r="H245" s="665"/>
      <c r="I245" s="665"/>
      <c r="J245" s="665"/>
      <c r="K245" s="666"/>
      <c r="L245" s="676"/>
      <c r="M245" s="677"/>
      <c r="N245" s="678"/>
      <c r="O245" s="678"/>
      <c r="P245" s="678"/>
      <c r="Q245" s="678"/>
      <c r="R245" s="678"/>
      <c r="S245" s="679"/>
      <c r="T245" s="676"/>
      <c r="U245" s="680"/>
      <c r="V245" s="681"/>
    </row>
    <row r="246" spans="1:22" ht="12.75">
      <c r="A246" s="682" t="s">
        <v>335</v>
      </c>
      <c r="B246" s="746"/>
      <c r="C246" s="746"/>
      <c r="D246" s="746"/>
      <c r="E246" s="683"/>
      <c r="F246" s="665"/>
      <c r="G246" s="665"/>
      <c r="H246" s="665"/>
      <c r="I246" s="665"/>
      <c r="J246" s="665"/>
      <c r="K246" s="666"/>
      <c r="L246" s="676"/>
      <c r="M246" s="677"/>
      <c r="N246" s="678"/>
      <c r="O246" s="678"/>
      <c r="P246" s="678"/>
      <c r="Q246" s="678"/>
      <c r="R246" s="678"/>
      <c r="S246" s="679"/>
      <c r="T246" s="676"/>
      <c r="U246" s="680"/>
      <c r="V246" s="681"/>
    </row>
    <row r="247" spans="1:22" ht="12.75">
      <c r="A247" s="737" t="s">
        <v>336</v>
      </c>
      <c r="B247" s="746"/>
      <c r="C247" s="746"/>
      <c r="D247" s="746"/>
      <c r="E247" s="683"/>
      <c r="F247" s="665"/>
      <c r="G247" s="665"/>
      <c r="H247" s="665"/>
      <c r="I247" s="665"/>
      <c r="J247" s="665"/>
      <c r="K247" s="666"/>
      <c r="L247" s="676"/>
      <c r="M247" s="677"/>
      <c r="N247" s="678"/>
      <c r="O247" s="678"/>
      <c r="P247" s="678"/>
      <c r="Q247" s="678"/>
      <c r="R247" s="678"/>
      <c r="S247" s="679"/>
      <c r="T247" s="676"/>
      <c r="U247" s="680"/>
      <c r="V247" s="681"/>
    </row>
    <row r="248" spans="1:22" ht="12.75">
      <c r="A248" s="737" t="s">
        <v>337</v>
      </c>
      <c r="B248" s="746"/>
      <c r="C248" s="746"/>
      <c r="D248" s="746"/>
      <c r="E248" s="683"/>
      <c r="F248" s="665"/>
      <c r="G248" s="665"/>
      <c r="H248" s="665"/>
      <c r="I248" s="665"/>
      <c r="J248" s="665"/>
      <c r="K248" s="666"/>
      <c r="L248" s="676"/>
      <c r="M248" s="677"/>
      <c r="N248" s="678"/>
      <c r="O248" s="678"/>
      <c r="P248" s="678"/>
      <c r="Q248" s="678"/>
      <c r="R248" s="678"/>
      <c r="S248" s="679"/>
      <c r="T248" s="676"/>
      <c r="U248" s="680"/>
      <c r="V248" s="681"/>
    </row>
    <row r="249" spans="1:22" ht="12.75">
      <c r="A249" s="784" t="s">
        <v>338</v>
      </c>
      <c r="B249" s="746"/>
      <c r="C249" s="746"/>
      <c r="D249" s="746"/>
      <c r="E249" s="683"/>
      <c r="F249" s="665"/>
      <c r="G249" s="665"/>
      <c r="H249" s="665"/>
      <c r="I249" s="665"/>
      <c r="J249" s="665"/>
      <c r="K249" s="666"/>
      <c r="L249" s="676"/>
      <c r="M249" s="677"/>
      <c r="N249" s="678"/>
      <c r="O249" s="678"/>
      <c r="P249" s="678"/>
      <c r="Q249" s="678"/>
      <c r="R249" s="678"/>
      <c r="S249" s="679"/>
      <c r="T249" s="676"/>
      <c r="U249" s="680"/>
      <c r="V249" s="681"/>
    </row>
    <row r="250" spans="1:22" ht="12.75">
      <c r="A250" s="784" t="s">
        <v>339</v>
      </c>
      <c r="B250" s="746"/>
      <c r="C250" s="746"/>
      <c r="D250" s="746"/>
      <c r="E250" s="683"/>
      <c r="F250" s="665"/>
      <c r="G250" s="665"/>
      <c r="H250" s="665"/>
      <c r="I250" s="665"/>
      <c r="J250" s="665"/>
      <c r="K250" s="666"/>
      <c r="L250" s="676"/>
      <c r="M250" s="677"/>
      <c r="N250" s="678"/>
      <c r="O250" s="678"/>
      <c r="P250" s="678"/>
      <c r="Q250" s="678"/>
      <c r="R250" s="678"/>
      <c r="S250" s="679"/>
      <c r="T250" s="676"/>
      <c r="U250" s="680"/>
      <c r="V250" s="681"/>
    </row>
    <row r="251" spans="1:22" ht="12.75">
      <c r="A251" s="737" t="s">
        <v>340</v>
      </c>
      <c r="B251" s="746"/>
      <c r="C251" s="746"/>
      <c r="D251" s="746"/>
      <c r="E251" s="683"/>
      <c r="F251" s="665"/>
      <c r="G251" s="665"/>
      <c r="H251" s="665"/>
      <c r="I251" s="665"/>
      <c r="J251" s="665"/>
      <c r="K251" s="666"/>
      <c r="L251" s="676"/>
      <c r="M251" s="677"/>
      <c r="N251" s="678"/>
      <c r="O251" s="678"/>
      <c r="P251" s="678"/>
      <c r="Q251" s="678"/>
      <c r="R251" s="678"/>
      <c r="S251" s="679"/>
      <c r="T251" s="676"/>
      <c r="U251" s="680"/>
      <c r="V251" s="681"/>
    </row>
    <row r="252" spans="1:22" ht="12.75">
      <c r="A252" s="784" t="s">
        <v>341</v>
      </c>
      <c r="B252" s="746"/>
      <c r="C252" s="746"/>
      <c r="D252" s="746"/>
      <c r="E252" s="683"/>
      <c r="F252" s="665"/>
      <c r="G252" s="665"/>
      <c r="H252" s="665"/>
      <c r="I252" s="665"/>
      <c r="J252" s="665"/>
      <c r="K252" s="666"/>
      <c r="L252" s="676"/>
      <c r="M252" s="677"/>
      <c r="N252" s="678"/>
      <c r="O252" s="678"/>
      <c r="P252" s="678"/>
      <c r="Q252" s="678"/>
      <c r="R252" s="678"/>
      <c r="S252" s="679"/>
      <c r="T252" s="676"/>
      <c r="U252" s="680"/>
      <c r="V252" s="681"/>
    </row>
    <row r="253" spans="1:22" ht="12.75">
      <c r="A253" s="784" t="s">
        <v>342</v>
      </c>
      <c r="B253" s="746"/>
      <c r="C253" s="746"/>
      <c r="D253" s="746"/>
      <c r="E253" s="683"/>
      <c r="F253" s="665"/>
      <c r="G253" s="665"/>
      <c r="H253" s="665"/>
      <c r="I253" s="665"/>
      <c r="J253" s="665"/>
      <c r="K253" s="666"/>
      <c r="L253" s="676"/>
      <c r="M253" s="677"/>
      <c r="N253" s="678"/>
      <c r="O253" s="678"/>
      <c r="P253" s="678"/>
      <c r="Q253" s="678"/>
      <c r="R253" s="678"/>
      <c r="S253" s="679"/>
      <c r="T253" s="676"/>
      <c r="U253" s="680"/>
      <c r="V253" s="681"/>
    </row>
    <row r="254" spans="1:22" ht="12.75">
      <c r="A254" s="753"/>
      <c r="B254" s="746"/>
      <c r="C254" s="746"/>
      <c r="D254" s="746"/>
      <c r="E254" s="683"/>
      <c r="F254" s="665"/>
      <c r="G254" s="665"/>
      <c r="H254" s="665"/>
      <c r="I254" s="665"/>
      <c r="J254" s="665"/>
      <c r="K254" s="666"/>
      <c r="L254" s="676"/>
      <c r="M254" s="677"/>
      <c r="N254" s="678"/>
      <c r="O254" s="678"/>
      <c r="P254" s="678"/>
      <c r="Q254" s="678"/>
      <c r="R254" s="678"/>
      <c r="S254" s="679"/>
      <c r="T254" s="676"/>
      <c r="U254" s="680"/>
      <c r="V254" s="681"/>
    </row>
    <row r="255" spans="1:22" ht="12.75">
      <c r="A255" s="753"/>
      <c r="B255" s="746"/>
      <c r="C255" s="746"/>
      <c r="D255" s="746"/>
      <c r="E255" s="683"/>
      <c r="F255" s="665"/>
      <c r="G255" s="665"/>
      <c r="H255" s="665"/>
      <c r="I255" s="665"/>
      <c r="J255" s="665"/>
      <c r="K255" s="666"/>
      <c r="L255" s="676"/>
      <c r="M255" s="677"/>
      <c r="N255" s="678"/>
      <c r="O255" s="678"/>
      <c r="P255" s="678"/>
      <c r="Q255" s="678"/>
      <c r="R255" s="678"/>
      <c r="S255" s="679"/>
      <c r="T255" s="676"/>
      <c r="U255" s="680"/>
      <c r="V255" s="681"/>
    </row>
    <row r="256" spans="1:22" ht="12.75">
      <c r="A256" s="753"/>
      <c r="B256" s="746"/>
      <c r="C256" s="746"/>
      <c r="D256" s="746"/>
      <c r="E256" s="683"/>
      <c r="F256" s="665"/>
      <c r="G256" s="665"/>
      <c r="H256" s="665"/>
      <c r="I256" s="665"/>
      <c r="J256" s="665"/>
      <c r="K256" s="666"/>
      <c r="L256" s="676"/>
      <c r="M256" s="677"/>
      <c r="N256" s="678"/>
      <c r="O256" s="678"/>
      <c r="P256" s="678"/>
      <c r="Q256" s="678"/>
      <c r="R256" s="678"/>
      <c r="S256" s="679"/>
      <c r="T256" s="676"/>
      <c r="U256" s="680"/>
      <c r="V256" s="681"/>
    </row>
    <row r="257" spans="1:22" ht="12.75">
      <c r="A257" s="753"/>
      <c r="B257" s="746"/>
      <c r="C257" s="746"/>
      <c r="D257" s="746"/>
      <c r="E257" s="683"/>
      <c r="F257" s="665"/>
      <c r="G257" s="665"/>
      <c r="H257" s="665"/>
      <c r="I257" s="665"/>
      <c r="J257" s="665"/>
      <c r="K257" s="666"/>
      <c r="L257" s="676"/>
      <c r="M257" s="677"/>
      <c r="N257" s="678"/>
      <c r="O257" s="678"/>
      <c r="P257" s="678"/>
      <c r="Q257" s="678"/>
      <c r="R257" s="678"/>
      <c r="S257" s="679"/>
      <c r="T257" s="676"/>
      <c r="U257" s="680"/>
      <c r="V257" s="681"/>
    </row>
    <row r="258" spans="1:22" ht="12.75">
      <c r="A258" s="753"/>
      <c r="B258" s="746"/>
      <c r="C258" s="746"/>
      <c r="D258" s="746"/>
      <c r="E258" s="683"/>
      <c r="F258" s="665"/>
      <c r="G258" s="665"/>
      <c r="H258" s="665"/>
      <c r="I258" s="665"/>
      <c r="J258" s="665"/>
      <c r="K258" s="666"/>
      <c r="L258" s="676"/>
      <c r="M258" s="677"/>
      <c r="N258" s="678"/>
      <c r="O258" s="678"/>
      <c r="P258" s="678"/>
      <c r="Q258" s="678"/>
      <c r="R258" s="678"/>
      <c r="S258" s="679"/>
      <c r="T258" s="676"/>
      <c r="U258" s="680"/>
      <c r="V258" s="681"/>
    </row>
    <row r="259" spans="1:22" ht="12.75">
      <c r="A259" s="753"/>
      <c r="B259" s="746"/>
      <c r="C259" s="746"/>
      <c r="D259" s="746"/>
      <c r="E259" s="683"/>
      <c r="F259" s="665"/>
      <c r="G259" s="665"/>
      <c r="H259" s="665"/>
      <c r="I259" s="665"/>
      <c r="J259" s="665"/>
      <c r="K259" s="666"/>
      <c r="L259" s="676"/>
      <c r="M259" s="677"/>
      <c r="N259" s="678"/>
      <c r="O259" s="678"/>
      <c r="P259" s="678"/>
      <c r="Q259" s="678"/>
      <c r="R259" s="678"/>
      <c r="S259" s="679"/>
      <c r="T259" s="676"/>
      <c r="U259" s="680"/>
      <c r="V259" s="681"/>
    </row>
    <row r="260" spans="1:22" ht="12.75">
      <c r="A260" s="753"/>
      <c r="B260" s="746"/>
      <c r="C260" s="746"/>
      <c r="D260" s="746"/>
      <c r="E260" s="683"/>
      <c r="F260" s="665"/>
      <c r="G260" s="665"/>
      <c r="H260" s="665"/>
      <c r="I260" s="665"/>
      <c r="J260" s="665"/>
      <c r="K260" s="666"/>
      <c r="L260" s="676"/>
      <c r="M260" s="677"/>
      <c r="N260" s="678"/>
      <c r="O260" s="678"/>
      <c r="P260" s="678"/>
      <c r="Q260" s="678"/>
      <c r="R260" s="678"/>
      <c r="S260" s="679"/>
      <c r="T260" s="676"/>
      <c r="U260" s="680"/>
      <c r="V260" s="681"/>
    </row>
    <row r="261" spans="1:22" ht="12.75">
      <c r="A261" s="753"/>
      <c r="B261" s="746"/>
      <c r="C261" s="746"/>
      <c r="D261" s="746"/>
      <c r="E261" s="683"/>
      <c r="F261" s="665"/>
      <c r="G261" s="665"/>
      <c r="H261" s="665"/>
      <c r="I261" s="665"/>
      <c r="J261" s="665"/>
      <c r="K261" s="666"/>
      <c r="L261" s="676"/>
      <c r="M261" s="677"/>
      <c r="N261" s="678"/>
      <c r="O261" s="678"/>
      <c r="P261" s="678"/>
      <c r="Q261" s="678"/>
      <c r="R261" s="678"/>
      <c r="S261" s="679"/>
      <c r="T261" s="676"/>
      <c r="U261" s="680"/>
      <c r="V261" s="681"/>
    </row>
    <row r="262" spans="1:22" ht="12.75">
      <c r="A262" s="753"/>
      <c r="B262" s="746"/>
      <c r="C262" s="746"/>
      <c r="D262" s="746"/>
      <c r="E262" s="683"/>
      <c r="F262" s="665"/>
      <c r="G262" s="665"/>
      <c r="H262" s="665"/>
      <c r="I262" s="665"/>
      <c r="J262" s="665"/>
      <c r="K262" s="666"/>
      <c r="L262" s="676"/>
      <c r="M262" s="677"/>
      <c r="N262" s="678"/>
      <c r="O262" s="678"/>
      <c r="P262" s="678"/>
      <c r="Q262" s="678"/>
      <c r="R262" s="678"/>
      <c r="S262" s="679"/>
      <c r="T262" s="676"/>
      <c r="U262" s="680"/>
      <c r="V262" s="681"/>
    </row>
    <row r="263" spans="1:22" ht="12.75">
      <c r="A263" s="753"/>
      <c r="B263" s="746"/>
      <c r="C263" s="746"/>
      <c r="D263" s="746"/>
      <c r="E263" s="683"/>
      <c r="F263" s="665"/>
      <c r="G263" s="665"/>
      <c r="H263" s="665"/>
      <c r="I263" s="665"/>
      <c r="J263" s="665"/>
      <c r="K263" s="666"/>
      <c r="L263" s="676"/>
      <c r="M263" s="677"/>
      <c r="N263" s="678"/>
      <c r="O263" s="678"/>
      <c r="P263" s="678"/>
      <c r="Q263" s="678"/>
      <c r="R263" s="678"/>
      <c r="S263" s="679"/>
      <c r="T263" s="676"/>
      <c r="U263" s="680"/>
      <c r="V263" s="681"/>
    </row>
    <row r="264" spans="1:22" ht="12.75">
      <c r="A264" s="753"/>
      <c r="B264" s="666"/>
      <c r="C264" s="666"/>
      <c r="D264" s="666"/>
      <c r="E264" s="683"/>
      <c r="F264" s="665"/>
      <c r="G264" s="665"/>
      <c r="H264" s="665"/>
      <c r="I264" s="665"/>
      <c r="J264" s="665"/>
      <c r="K264" s="666"/>
      <c r="L264" s="676">
        <f t="shared" si="22"/>
        <v>0</v>
      </c>
      <c r="M264" s="677"/>
      <c r="N264" s="678"/>
      <c r="O264" s="678"/>
      <c r="P264" s="678"/>
      <c r="Q264" s="678"/>
      <c r="R264" s="678"/>
      <c r="S264" s="679"/>
      <c r="T264" s="676">
        <f t="shared" si="23"/>
        <v>0</v>
      </c>
      <c r="U264" s="680">
        <f t="shared" si="24"/>
        <v>0</v>
      </c>
      <c r="V264" s="681">
        <f t="shared" si="25"/>
        <v>0</v>
      </c>
    </row>
    <row r="265" spans="1:22" ht="13.5" thickBot="1">
      <c r="A265" s="753"/>
      <c r="B265" s="666"/>
      <c r="C265" s="666"/>
      <c r="D265" s="666"/>
      <c r="E265" s="683"/>
      <c r="F265" s="665"/>
      <c r="G265" s="665"/>
      <c r="H265" s="665"/>
      <c r="I265" s="665"/>
      <c r="J265" s="736"/>
      <c r="K265" s="666"/>
      <c r="L265" s="697">
        <f t="shared" si="22"/>
        <v>0</v>
      </c>
      <c r="M265" s="677"/>
      <c r="N265" s="678"/>
      <c r="O265" s="678"/>
      <c r="P265" s="678"/>
      <c r="Q265" s="678"/>
      <c r="R265" s="678"/>
      <c r="S265" s="679"/>
      <c r="T265" s="697">
        <f t="shared" si="23"/>
        <v>0</v>
      </c>
      <c r="U265" s="698">
        <f t="shared" si="24"/>
        <v>0</v>
      </c>
      <c r="V265" s="699">
        <f t="shared" si="25"/>
        <v>0</v>
      </c>
    </row>
    <row r="266" spans="1:22" ht="13.5" thickBot="1">
      <c r="A266" s="700" t="s">
        <v>227</v>
      </c>
      <c r="B266" s="701"/>
      <c r="C266" s="701"/>
      <c r="D266" s="701"/>
      <c r="E266" s="702">
        <f>SUM(E223:E265)</f>
        <v>0</v>
      </c>
      <c r="F266" s="702">
        <f aca="true" t="shared" si="30" ref="F266:S266">SUM(F223:F265)</f>
        <v>0</v>
      </c>
      <c r="G266" s="702">
        <f t="shared" si="30"/>
        <v>0</v>
      </c>
      <c r="H266" s="702">
        <f t="shared" si="30"/>
        <v>0</v>
      </c>
      <c r="I266" s="702">
        <f t="shared" si="30"/>
        <v>0</v>
      </c>
      <c r="J266" s="702">
        <f t="shared" si="30"/>
        <v>0</v>
      </c>
      <c r="K266" s="702">
        <f t="shared" si="30"/>
        <v>0</v>
      </c>
      <c r="L266" s="704">
        <f t="shared" si="22"/>
        <v>0</v>
      </c>
      <c r="M266" s="702">
        <f t="shared" si="30"/>
        <v>0</v>
      </c>
      <c r="N266" s="702">
        <f t="shared" si="30"/>
        <v>0</v>
      </c>
      <c r="O266" s="702">
        <f t="shared" si="30"/>
        <v>0</v>
      </c>
      <c r="P266" s="702">
        <f t="shared" si="30"/>
        <v>0</v>
      </c>
      <c r="Q266" s="702">
        <f t="shared" si="30"/>
        <v>0</v>
      </c>
      <c r="R266" s="702">
        <f t="shared" si="30"/>
        <v>0</v>
      </c>
      <c r="S266" s="702">
        <f t="shared" si="30"/>
        <v>0</v>
      </c>
      <c r="T266" s="704">
        <f t="shared" si="23"/>
        <v>0</v>
      </c>
      <c r="U266" s="707">
        <f t="shared" si="24"/>
        <v>0</v>
      </c>
      <c r="V266" s="708">
        <f t="shared" si="25"/>
        <v>0</v>
      </c>
    </row>
    <row r="267" spans="1:22" ht="19.5" thickBot="1">
      <c r="A267" s="656" t="s">
        <v>343</v>
      </c>
      <c r="B267" s="657"/>
      <c r="C267" s="657"/>
      <c r="D267" s="658"/>
      <c r="E267" s="658"/>
      <c r="F267" s="658"/>
      <c r="G267" s="658"/>
      <c r="H267" s="658"/>
      <c r="I267" s="658"/>
      <c r="J267" s="658"/>
      <c r="K267" s="659"/>
      <c r="L267" s="714"/>
      <c r="M267" s="713"/>
      <c r="N267" s="713"/>
      <c r="O267" s="713"/>
      <c r="P267" s="713"/>
      <c r="Q267" s="713"/>
      <c r="R267" s="713"/>
      <c r="S267" s="713"/>
      <c r="T267" s="714"/>
      <c r="U267" s="715"/>
      <c r="V267" s="716"/>
    </row>
    <row r="268" spans="1:22" ht="12.75">
      <c r="A268" s="744" t="s">
        <v>344</v>
      </c>
      <c r="B268" s="746"/>
      <c r="C268" s="746"/>
      <c r="D268" s="747"/>
      <c r="E268" s="683"/>
      <c r="F268" s="665"/>
      <c r="G268" s="665"/>
      <c r="H268" s="665"/>
      <c r="I268" s="665"/>
      <c r="J268" s="665"/>
      <c r="K268" s="666"/>
      <c r="L268" s="676">
        <f t="shared" si="22"/>
        <v>0</v>
      </c>
      <c r="M268" s="677"/>
      <c r="N268" s="678"/>
      <c r="O268" s="678"/>
      <c r="P268" s="678"/>
      <c r="Q268" s="678"/>
      <c r="R268" s="678"/>
      <c r="S268" s="679"/>
      <c r="T268" s="676">
        <f t="shared" si="23"/>
        <v>0</v>
      </c>
      <c r="U268" s="680">
        <f t="shared" si="24"/>
        <v>0</v>
      </c>
      <c r="V268" s="681">
        <f t="shared" si="25"/>
        <v>0</v>
      </c>
    </row>
    <row r="269" spans="1:22" ht="12.75">
      <c r="A269" s="744" t="s">
        <v>345</v>
      </c>
      <c r="B269" s="746"/>
      <c r="C269" s="746"/>
      <c r="D269" s="747"/>
      <c r="E269" s="683"/>
      <c r="F269" s="665"/>
      <c r="G269" s="665"/>
      <c r="H269" s="665"/>
      <c r="I269" s="665"/>
      <c r="J269" s="665"/>
      <c r="K269" s="666"/>
      <c r="L269" s="676">
        <f t="shared" si="22"/>
        <v>0</v>
      </c>
      <c r="M269" s="677"/>
      <c r="N269" s="678"/>
      <c r="O269" s="678"/>
      <c r="P269" s="678"/>
      <c r="Q269" s="678"/>
      <c r="R269" s="678"/>
      <c r="S269" s="679"/>
      <c r="T269" s="676">
        <f t="shared" si="23"/>
        <v>0</v>
      </c>
      <c r="U269" s="680">
        <f t="shared" si="24"/>
        <v>0</v>
      </c>
      <c r="V269" s="681">
        <f t="shared" si="25"/>
        <v>0</v>
      </c>
    </row>
    <row r="270" spans="1:22" ht="13.5" thickBot="1">
      <c r="A270" s="744" t="s">
        <v>346</v>
      </c>
      <c r="B270" s="746"/>
      <c r="C270" s="746"/>
      <c r="D270" s="747"/>
      <c r="E270" s="683"/>
      <c r="F270" s="665"/>
      <c r="G270" s="665"/>
      <c r="H270" s="665"/>
      <c r="I270" s="665"/>
      <c r="J270" s="665"/>
      <c r="K270" s="666"/>
      <c r="L270" s="676">
        <f t="shared" si="22"/>
        <v>0</v>
      </c>
      <c r="M270" s="677"/>
      <c r="N270" s="678"/>
      <c r="O270" s="678"/>
      <c r="P270" s="678"/>
      <c r="Q270" s="678"/>
      <c r="R270" s="678"/>
      <c r="S270" s="679"/>
      <c r="T270" s="676">
        <f t="shared" si="23"/>
        <v>0</v>
      </c>
      <c r="U270" s="680">
        <f t="shared" si="24"/>
        <v>0</v>
      </c>
      <c r="V270" s="681">
        <f t="shared" si="25"/>
        <v>0</v>
      </c>
    </row>
    <row r="271" spans="1:22" ht="13.5" thickTop="1">
      <c r="A271" s="775" t="s">
        <v>347</v>
      </c>
      <c r="B271" s="666"/>
      <c r="C271" s="666"/>
      <c r="D271" s="666"/>
      <c r="E271" s="683"/>
      <c r="F271" s="665"/>
      <c r="G271" s="665"/>
      <c r="H271" s="665"/>
      <c r="I271" s="665"/>
      <c r="J271" s="665"/>
      <c r="K271" s="666"/>
      <c r="L271" s="676">
        <f t="shared" si="22"/>
        <v>0</v>
      </c>
      <c r="M271" s="677"/>
      <c r="N271" s="678"/>
      <c r="O271" s="678"/>
      <c r="P271" s="678"/>
      <c r="Q271" s="678"/>
      <c r="R271" s="678"/>
      <c r="S271" s="679"/>
      <c r="T271" s="676">
        <f t="shared" si="23"/>
        <v>0</v>
      </c>
      <c r="U271" s="680">
        <f t="shared" si="24"/>
        <v>0</v>
      </c>
      <c r="V271" s="681">
        <f t="shared" si="25"/>
        <v>0</v>
      </c>
    </row>
    <row r="272" spans="1:22" ht="12.75">
      <c r="A272" s="737" t="s">
        <v>348</v>
      </c>
      <c r="B272" s="666"/>
      <c r="C272" s="666"/>
      <c r="D272" s="666"/>
      <c r="E272" s="683"/>
      <c r="F272" s="665"/>
      <c r="G272" s="665"/>
      <c r="H272" s="665"/>
      <c r="I272" s="665"/>
      <c r="J272" s="665"/>
      <c r="K272" s="666"/>
      <c r="L272" s="676">
        <f t="shared" si="22"/>
        <v>0</v>
      </c>
      <c r="M272" s="677"/>
      <c r="N272" s="678"/>
      <c r="O272" s="678"/>
      <c r="P272" s="678"/>
      <c r="Q272" s="678"/>
      <c r="R272" s="678"/>
      <c r="S272" s="679"/>
      <c r="T272" s="676">
        <f t="shared" si="23"/>
        <v>0</v>
      </c>
      <c r="U272" s="680">
        <f t="shared" si="24"/>
        <v>0</v>
      </c>
      <c r="V272" s="681">
        <f t="shared" si="25"/>
        <v>0</v>
      </c>
    </row>
    <row r="273" spans="1:22" ht="12.75">
      <c r="A273" s="740" t="s">
        <v>349</v>
      </c>
      <c r="B273" s="666"/>
      <c r="C273" s="666"/>
      <c r="D273" s="666"/>
      <c r="E273" s="683"/>
      <c r="F273" s="665"/>
      <c r="G273" s="665"/>
      <c r="H273" s="665"/>
      <c r="I273" s="665"/>
      <c r="J273" s="665"/>
      <c r="K273" s="666"/>
      <c r="L273" s="676">
        <f t="shared" si="22"/>
        <v>0</v>
      </c>
      <c r="M273" s="677"/>
      <c r="N273" s="678"/>
      <c r="O273" s="678"/>
      <c r="P273" s="678"/>
      <c r="Q273" s="678"/>
      <c r="R273" s="678"/>
      <c r="S273" s="679"/>
      <c r="T273" s="676">
        <f t="shared" si="23"/>
        <v>0</v>
      </c>
      <c r="U273" s="680">
        <f t="shared" si="24"/>
        <v>0</v>
      </c>
      <c r="V273" s="681">
        <f t="shared" si="25"/>
        <v>0</v>
      </c>
    </row>
    <row r="274" spans="1:22" ht="12.75">
      <c r="A274" s="737" t="s">
        <v>350</v>
      </c>
      <c r="B274" s="666"/>
      <c r="C274" s="666"/>
      <c r="D274" s="666"/>
      <c r="E274" s="683"/>
      <c r="F274" s="665"/>
      <c r="G274" s="665"/>
      <c r="H274" s="665"/>
      <c r="I274" s="665"/>
      <c r="J274" s="665"/>
      <c r="K274" s="666"/>
      <c r="L274" s="676">
        <f t="shared" si="22"/>
        <v>0</v>
      </c>
      <c r="M274" s="677"/>
      <c r="N274" s="678"/>
      <c r="O274" s="678"/>
      <c r="P274" s="678"/>
      <c r="Q274" s="678"/>
      <c r="R274" s="678"/>
      <c r="S274" s="679"/>
      <c r="T274" s="676">
        <f t="shared" si="23"/>
        <v>0</v>
      </c>
      <c r="U274" s="680">
        <f t="shared" si="24"/>
        <v>0</v>
      </c>
      <c r="V274" s="681">
        <f t="shared" si="25"/>
        <v>0</v>
      </c>
    </row>
    <row r="275" spans="1:22" ht="12.75">
      <c r="A275" s="737" t="s">
        <v>351</v>
      </c>
      <c r="B275" s="666"/>
      <c r="C275" s="666"/>
      <c r="D275" s="666"/>
      <c r="E275" s="683"/>
      <c r="F275" s="665"/>
      <c r="G275" s="665"/>
      <c r="H275" s="665"/>
      <c r="I275" s="665"/>
      <c r="J275" s="665"/>
      <c r="K275" s="666"/>
      <c r="L275" s="676">
        <f t="shared" si="22"/>
        <v>0</v>
      </c>
      <c r="M275" s="677"/>
      <c r="N275" s="678"/>
      <c r="O275" s="678"/>
      <c r="P275" s="678"/>
      <c r="Q275" s="678"/>
      <c r="R275" s="678"/>
      <c r="S275" s="679"/>
      <c r="T275" s="676">
        <f t="shared" si="23"/>
        <v>0</v>
      </c>
      <c r="U275" s="680">
        <f t="shared" si="24"/>
        <v>0</v>
      </c>
      <c r="V275" s="681">
        <f t="shared" si="25"/>
        <v>0</v>
      </c>
    </row>
    <row r="276" spans="1:22" ht="12.75">
      <c r="A276" s="753"/>
      <c r="B276" s="666"/>
      <c r="C276" s="666"/>
      <c r="D276" s="666"/>
      <c r="E276" s="683"/>
      <c r="F276" s="665"/>
      <c r="G276" s="665"/>
      <c r="H276" s="665"/>
      <c r="I276" s="665"/>
      <c r="J276" s="665"/>
      <c r="K276" s="666"/>
      <c r="L276" s="676">
        <f t="shared" si="22"/>
        <v>0</v>
      </c>
      <c r="M276" s="677"/>
      <c r="N276" s="678"/>
      <c r="O276" s="678"/>
      <c r="P276" s="678"/>
      <c r="Q276" s="678"/>
      <c r="R276" s="678"/>
      <c r="S276" s="679"/>
      <c r="T276" s="676">
        <f t="shared" si="23"/>
        <v>0</v>
      </c>
      <c r="U276" s="680">
        <f t="shared" si="24"/>
        <v>0</v>
      </c>
      <c r="V276" s="681">
        <f t="shared" si="25"/>
        <v>0</v>
      </c>
    </row>
    <row r="277" spans="1:22" ht="12.75">
      <c r="A277" s="753"/>
      <c r="B277" s="666"/>
      <c r="C277" s="666"/>
      <c r="D277" s="666"/>
      <c r="E277" s="683"/>
      <c r="F277" s="665"/>
      <c r="G277" s="665"/>
      <c r="H277" s="665"/>
      <c r="I277" s="665"/>
      <c r="J277" s="665"/>
      <c r="K277" s="666"/>
      <c r="L277" s="676">
        <f t="shared" si="22"/>
        <v>0</v>
      </c>
      <c r="M277" s="677"/>
      <c r="N277" s="678"/>
      <c r="O277" s="678"/>
      <c r="P277" s="678"/>
      <c r="Q277" s="678"/>
      <c r="R277" s="678"/>
      <c r="S277" s="679"/>
      <c r="T277" s="676">
        <f t="shared" si="23"/>
        <v>0</v>
      </c>
      <c r="U277" s="680">
        <f t="shared" si="24"/>
        <v>0</v>
      </c>
      <c r="V277" s="681">
        <f t="shared" si="25"/>
        <v>0</v>
      </c>
    </row>
    <row r="278" spans="1:22" ht="13.5" thickBot="1">
      <c r="A278" s="753"/>
      <c r="B278" s="666"/>
      <c r="C278" s="666"/>
      <c r="D278" s="666"/>
      <c r="E278" s="683"/>
      <c r="F278" s="665"/>
      <c r="G278" s="665"/>
      <c r="H278" s="665"/>
      <c r="I278" s="665"/>
      <c r="J278" s="665"/>
      <c r="K278" s="666"/>
      <c r="L278" s="697">
        <f t="shared" si="22"/>
        <v>0</v>
      </c>
      <c r="M278" s="677"/>
      <c r="N278" s="678"/>
      <c r="O278" s="678"/>
      <c r="P278" s="678"/>
      <c r="Q278" s="678"/>
      <c r="R278" s="678"/>
      <c r="S278" s="679"/>
      <c r="T278" s="697">
        <f t="shared" si="23"/>
        <v>0</v>
      </c>
      <c r="U278" s="698">
        <f t="shared" si="24"/>
        <v>0</v>
      </c>
      <c r="V278" s="699">
        <f t="shared" si="25"/>
        <v>0</v>
      </c>
    </row>
    <row r="279" spans="1:22" ht="13.5" thickBot="1">
      <c r="A279" s="700" t="s">
        <v>227</v>
      </c>
      <c r="B279" s="701"/>
      <c r="C279" s="701"/>
      <c r="D279" s="701"/>
      <c r="E279" s="702">
        <f aca="true" t="shared" si="31" ref="E279:K279">SUM(E268:E278)</f>
        <v>0</v>
      </c>
      <c r="F279" s="702">
        <f t="shared" si="31"/>
        <v>0</v>
      </c>
      <c r="G279" s="702">
        <f t="shared" si="31"/>
        <v>0</v>
      </c>
      <c r="H279" s="702">
        <f t="shared" si="31"/>
        <v>0</v>
      </c>
      <c r="I279" s="702">
        <f t="shared" si="31"/>
        <v>0</v>
      </c>
      <c r="J279" s="702">
        <f t="shared" si="31"/>
        <v>0</v>
      </c>
      <c r="K279" s="702">
        <f t="shared" si="31"/>
        <v>0</v>
      </c>
      <c r="L279" s="704">
        <f t="shared" si="22"/>
        <v>0</v>
      </c>
      <c r="M279" s="702">
        <f aca="true" t="shared" si="32" ref="M279:S279">SUM(M268:M278)</f>
        <v>0</v>
      </c>
      <c r="N279" s="702">
        <f t="shared" si="32"/>
        <v>0</v>
      </c>
      <c r="O279" s="702">
        <f t="shared" si="32"/>
        <v>0</v>
      </c>
      <c r="P279" s="702">
        <f t="shared" si="32"/>
        <v>0</v>
      </c>
      <c r="Q279" s="702">
        <f t="shared" si="32"/>
        <v>0</v>
      </c>
      <c r="R279" s="702">
        <f t="shared" si="32"/>
        <v>0</v>
      </c>
      <c r="S279" s="702">
        <f t="shared" si="32"/>
        <v>0</v>
      </c>
      <c r="T279" s="704">
        <f t="shared" si="23"/>
        <v>0</v>
      </c>
      <c r="U279" s="707">
        <f t="shared" si="24"/>
        <v>0</v>
      </c>
      <c r="V279" s="708">
        <f t="shared" si="25"/>
        <v>0</v>
      </c>
    </row>
    <row r="280" spans="1:22" ht="19.5" thickBot="1">
      <c r="A280" s="656" t="s">
        <v>352</v>
      </c>
      <c r="B280" s="657"/>
      <c r="C280" s="657"/>
      <c r="D280" s="658"/>
      <c r="E280" s="658"/>
      <c r="F280" s="658"/>
      <c r="G280" s="658"/>
      <c r="H280" s="658"/>
      <c r="I280" s="658"/>
      <c r="J280" s="658"/>
      <c r="K280" s="659"/>
      <c r="L280" s="714"/>
      <c r="M280" s="713"/>
      <c r="N280" s="713"/>
      <c r="O280" s="713"/>
      <c r="P280" s="713"/>
      <c r="Q280" s="713"/>
      <c r="R280" s="713"/>
      <c r="S280" s="713"/>
      <c r="T280" s="714"/>
      <c r="U280" s="715"/>
      <c r="V280" s="716"/>
    </row>
    <row r="281" spans="1:22" ht="12.75">
      <c r="A281" s="745" t="s">
        <v>353</v>
      </c>
      <c r="B281" s="727"/>
      <c r="C281" s="727"/>
      <c r="D281" s="727"/>
      <c r="E281" s="663"/>
      <c r="F281" s="664"/>
      <c r="G281" s="665"/>
      <c r="H281" s="664"/>
      <c r="I281" s="664"/>
      <c r="J281" s="665"/>
      <c r="K281" s="727"/>
      <c r="L281" s="667">
        <f aca="true" t="shared" si="33" ref="L281:L303">SUM(E281:K281)</f>
        <v>0</v>
      </c>
      <c r="M281" s="668"/>
      <c r="N281" s="669"/>
      <c r="O281" s="669"/>
      <c r="P281" s="669"/>
      <c r="Q281" s="669"/>
      <c r="R281" s="669"/>
      <c r="S281" s="670"/>
      <c r="T281" s="667">
        <f aca="true" t="shared" si="34" ref="T281:T303">SUM(M281:S281)</f>
        <v>0</v>
      </c>
      <c r="U281" s="671">
        <f aca="true" t="shared" si="35" ref="U281:U303">SUM(T281,L281)</f>
        <v>0</v>
      </c>
      <c r="V281" s="672">
        <f aca="true" t="shared" si="36" ref="V281:V303">IF(T281&gt;0,T281/U281,)</f>
        <v>0</v>
      </c>
    </row>
    <row r="282" spans="1:22" ht="12.75">
      <c r="A282" s="745" t="s">
        <v>354</v>
      </c>
      <c r="B282" s="666"/>
      <c r="C282" s="666"/>
      <c r="D282" s="666"/>
      <c r="E282" s="683"/>
      <c r="F282" s="665"/>
      <c r="G282" s="665"/>
      <c r="H282" s="665"/>
      <c r="I282" s="665"/>
      <c r="J282" s="665"/>
      <c r="K282" s="666"/>
      <c r="L282" s="676">
        <f t="shared" si="33"/>
        <v>0</v>
      </c>
      <c r="M282" s="677"/>
      <c r="N282" s="678"/>
      <c r="O282" s="678"/>
      <c r="P282" s="678"/>
      <c r="Q282" s="678"/>
      <c r="R282" s="678"/>
      <c r="S282" s="679"/>
      <c r="T282" s="676">
        <f t="shared" si="34"/>
        <v>0</v>
      </c>
      <c r="U282" s="680">
        <f t="shared" si="35"/>
        <v>0</v>
      </c>
      <c r="V282" s="681">
        <f t="shared" si="36"/>
        <v>0</v>
      </c>
    </row>
    <row r="283" spans="1:22" ht="12.75">
      <c r="A283" s="744" t="s">
        <v>355</v>
      </c>
      <c r="B283" s="746"/>
      <c r="C283" s="746"/>
      <c r="D283" s="747"/>
      <c r="E283" s="683"/>
      <c r="F283" s="665"/>
      <c r="G283" s="665"/>
      <c r="H283" s="665"/>
      <c r="I283" s="665"/>
      <c r="J283" s="665"/>
      <c r="K283" s="666"/>
      <c r="L283" s="676">
        <f t="shared" si="33"/>
        <v>0</v>
      </c>
      <c r="M283" s="677"/>
      <c r="N283" s="678"/>
      <c r="O283" s="678"/>
      <c r="P283" s="678"/>
      <c r="Q283" s="678"/>
      <c r="R283" s="678"/>
      <c r="S283" s="679"/>
      <c r="T283" s="676">
        <f t="shared" si="34"/>
        <v>0</v>
      </c>
      <c r="U283" s="680">
        <f t="shared" si="35"/>
        <v>0</v>
      </c>
      <c r="V283" s="681">
        <f t="shared" si="36"/>
        <v>0</v>
      </c>
    </row>
    <row r="284" spans="1:22" ht="12.75">
      <c r="A284" s="737" t="s">
        <v>356</v>
      </c>
      <c r="B284" s="741"/>
      <c r="C284" s="741"/>
      <c r="D284" s="742"/>
      <c r="E284" s="683"/>
      <c r="F284" s="665"/>
      <c r="G284" s="665"/>
      <c r="H284" s="665"/>
      <c r="I284" s="665"/>
      <c r="J284" s="665"/>
      <c r="K284" s="666"/>
      <c r="L284" s="676">
        <f t="shared" si="33"/>
        <v>0</v>
      </c>
      <c r="M284" s="677"/>
      <c r="N284" s="678"/>
      <c r="O284" s="678"/>
      <c r="P284" s="678"/>
      <c r="Q284" s="678"/>
      <c r="R284" s="678"/>
      <c r="S284" s="679"/>
      <c r="T284" s="676">
        <f t="shared" si="34"/>
        <v>0</v>
      </c>
      <c r="U284" s="680">
        <f t="shared" si="35"/>
        <v>0</v>
      </c>
      <c r="V284" s="681">
        <f t="shared" si="36"/>
        <v>0</v>
      </c>
    </row>
    <row r="285" spans="1:22" ht="13.5" thickBot="1">
      <c r="A285" s="744" t="s">
        <v>357</v>
      </c>
      <c r="B285" s="746"/>
      <c r="C285" s="746"/>
      <c r="D285" s="747"/>
      <c r="E285" s="683"/>
      <c r="F285" s="665"/>
      <c r="G285" s="665"/>
      <c r="H285" s="665"/>
      <c r="I285" s="665"/>
      <c r="J285" s="665"/>
      <c r="K285" s="666"/>
      <c r="L285" s="676">
        <f t="shared" si="33"/>
        <v>0</v>
      </c>
      <c r="M285" s="677"/>
      <c r="N285" s="678"/>
      <c r="O285" s="678"/>
      <c r="P285" s="678"/>
      <c r="Q285" s="678"/>
      <c r="R285" s="678"/>
      <c r="S285" s="679"/>
      <c r="T285" s="676">
        <f t="shared" si="34"/>
        <v>0</v>
      </c>
      <c r="U285" s="680">
        <f t="shared" si="35"/>
        <v>0</v>
      </c>
      <c r="V285" s="681">
        <f t="shared" si="36"/>
        <v>0</v>
      </c>
    </row>
    <row r="286" spans="1:22" ht="13.5" thickTop="1">
      <c r="A286" s="776" t="s">
        <v>358</v>
      </c>
      <c r="B286" s="746"/>
      <c r="C286" s="746"/>
      <c r="D286" s="746"/>
      <c r="E286" s="683"/>
      <c r="F286" s="665"/>
      <c r="G286" s="665"/>
      <c r="H286" s="665"/>
      <c r="I286" s="665"/>
      <c r="J286" s="665"/>
      <c r="K286" s="666"/>
      <c r="L286" s="676"/>
      <c r="M286" s="677"/>
      <c r="N286" s="678"/>
      <c r="O286" s="678"/>
      <c r="P286" s="678"/>
      <c r="Q286" s="678"/>
      <c r="R286" s="678"/>
      <c r="S286" s="679"/>
      <c r="T286" s="676"/>
      <c r="U286" s="680"/>
      <c r="V286" s="681"/>
    </row>
    <row r="287" spans="1:22" ht="12.75">
      <c r="A287" s="737" t="s">
        <v>359</v>
      </c>
      <c r="B287" s="746"/>
      <c r="C287" s="746"/>
      <c r="D287" s="746"/>
      <c r="E287" s="683"/>
      <c r="F287" s="665"/>
      <c r="G287" s="665"/>
      <c r="H287" s="665"/>
      <c r="I287" s="665"/>
      <c r="J287" s="665"/>
      <c r="K287" s="666"/>
      <c r="L287" s="676"/>
      <c r="M287" s="677"/>
      <c r="N287" s="678"/>
      <c r="O287" s="678"/>
      <c r="P287" s="678"/>
      <c r="Q287" s="678"/>
      <c r="R287" s="678"/>
      <c r="S287" s="679"/>
      <c r="T287" s="676"/>
      <c r="U287" s="680"/>
      <c r="V287" s="681"/>
    </row>
    <row r="288" spans="1:22" ht="12.75">
      <c r="A288" s="737" t="s">
        <v>360</v>
      </c>
      <c r="B288" s="746"/>
      <c r="C288" s="746"/>
      <c r="D288" s="746"/>
      <c r="E288" s="683"/>
      <c r="F288" s="665"/>
      <c r="G288" s="665"/>
      <c r="H288" s="665"/>
      <c r="I288" s="665"/>
      <c r="J288" s="665"/>
      <c r="K288" s="666"/>
      <c r="L288" s="676"/>
      <c r="M288" s="677"/>
      <c r="N288" s="678"/>
      <c r="O288" s="678"/>
      <c r="P288" s="678"/>
      <c r="Q288" s="678"/>
      <c r="R288" s="678"/>
      <c r="S288" s="679"/>
      <c r="T288" s="676"/>
      <c r="U288" s="680"/>
      <c r="V288" s="681"/>
    </row>
    <row r="289" spans="1:22" ht="12.75">
      <c r="A289" s="737" t="s">
        <v>361</v>
      </c>
      <c r="B289" s="746"/>
      <c r="C289" s="746"/>
      <c r="D289" s="746"/>
      <c r="E289" s="683"/>
      <c r="F289" s="665"/>
      <c r="G289" s="665"/>
      <c r="H289" s="665"/>
      <c r="I289" s="665"/>
      <c r="J289" s="665"/>
      <c r="K289" s="666"/>
      <c r="L289" s="676"/>
      <c r="M289" s="677"/>
      <c r="N289" s="678"/>
      <c r="O289" s="678"/>
      <c r="P289" s="678"/>
      <c r="Q289" s="678"/>
      <c r="R289" s="678"/>
      <c r="S289" s="679"/>
      <c r="T289" s="676"/>
      <c r="U289" s="680"/>
      <c r="V289" s="681"/>
    </row>
    <row r="290" spans="1:22" ht="12.75">
      <c r="A290" s="737" t="s">
        <v>362</v>
      </c>
      <c r="B290" s="746"/>
      <c r="C290" s="746"/>
      <c r="D290" s="746"/>
      <c r="E290" s="683"/>
      <c r="F290" s="665"/>
      <c r="G290" s="665"/>
      <c r="H290" s="665"/>
      <c r="I290" s="665"/>
      <c r="J290" s="665"/>
      <c r="K290" s="666"/>
      <c r="L290" s="676"/>
      <c r="M290" s="677"/>
      <c r="N290" s="678"/>
      <c r="O290" s="678"/>
      <c r="P290" s="678"/>
      <c r="Q290" s="678"/>
      <c r="R290" s="678"/>
      <c r="S290" s="679"/>
      <c r="T290" s="676"/>
      <c r="U290" s="680"/>
      <c r="V290" s="681"/>
    </row>
    <row r="291" spans="1:22" ht="12.75">
      <c r="A291" s="737" t="s">
        <v>363</v>
      </c>
      <c r="B291" s="746"/>
      <c r="C291" s="746"/>
      <c r="D291" s="746"/>
      <c r="E291" s="683"/>
      <c r="F291" s="665"/>
      <c r="G291" s="665"/>
      <c r="H291" s="665"/>
      <c r="I291" s="665"/>
      <c r="J291" s="665"/>
      <c r="K291" s="666"/>
      <c r="L291" s="676"/>
      <c r="M291" s="677"/>
      <c r="N291" s="678"/>
      <c r="O291" s="678"/>
      <c r="P291" s="678"/>
      <c r="Q291" s="678"/>
      <c r="R291" s="678"/>
      <c r="S291" s="679"/>
      <c r="T291" s="676"/>
      <c r="U291" s="680"/>
      <c r="V291" s="681"/>
    </row>
    <row r="292" spans="1:22" ht="12.75">
      <c r="A292" s="737" t="s">
        <v>364</v>
      </c>
      <c r="B292" s="746"/>
      <c r="C292" s="746"/>
      <c r="D292" s="746"/>
      <c r="E292" s="683"/>
      <c r="F292" s="665"/>
      <c r="G292" s="665"/>
      <c r="H292" s="665"/>
      <c r="I292" s="665"/>
      <c r="J292" s="665"/>
      <c r="K292" s="666"/>
      <c r="L292" s="676"/>
      <c r="M292" s="677"/>
      <c r="N292" s="678"/>
      <c r="O292" s="678"/>
      <c r="P292" s="678"/>
      <c r="Q292" s="678"/>
      <c r="R292" s="678"/>
      <c r="S292" s="679"/>
      <c r="T292" s="676"/>
      <c r="U292" s="680"/>
      <c r="V292" s="681"/>
    </row>
    <row r="293" spans="1:22" ht="12.75">
      <c r="A293" s="737" t="s">
        <v>365</v>
      </c>
      <c r="B293" s="746"/>
      <c r="C293" s="746"/>
      <c r="D293" s="746"/>
      <c r="E293" s="683"/>
      <c r="F293" s="665"/>
      <c r="G293" s="665"/>
      <c r="H293" s="665"/>
      <c r="I293" s="665"/>
      <c r="J293" s="665"/>
      <c r="K293" s="666"/>
      <c r="L293" s="676"/>
      <c r="M293" s="677"/>
      <c r="N293" s="678"/>
      <c r="O293" s="678"/>
      <c r="P293" s="678"/>
      <c r="Q293" s="678"/>
      <c r="R293" s="678"/>
      <c r="S293" s="679"/>
      <c r="T293" s="676"/>
      <c r="U293" s="680"/>
      <c r="V293" s="681"/>
    </row>
    <row r="294" spans="1:22" ht="12.75">
      <c r="A294" s="737" t="s">
        <v>366</v>
      </c>
      <c r="B294" s="746"/>
      <c r="C294" s="746"/>
      <c r="D294" s="746"/>
      <c r="E294" s="683"/>
      <c r="F294" s="665"/>
      <c r="G294" s="665"/>
      <c r="H294" s="665"/>
      <c r="I294" s="665"/>
      <c r="J294" s="665"/>
      <c r="K294" s="666"/>
      <c r="L294" s="676"/>
      <c r="M294" s="677"/>
      <c r="N294" s="678"/>
      <c r="O294" s="678"/>
      <c r="P294" s="678"/>
      <c r="Q294" s="678"/>
      <c r="R294" s="678"/>
      <c r="S294" s="679"/>
      <c r="T294" s="676"/>
      <c r="U294" s="680"/>
      <c r="V294" s="681"/>
    </row>
    <row r="295" spans="1:22" ht="12.75">
      <c r="A295" s="737" t="s">
        <v>367</v>
      </c>
      <c r="B295" s="746"/>
      <c r="C295" s="746"/>
      <c r="D295" s="746"/>
      <c r="E295" s="683"/>
      <c r="F295" s="665"/>
      <c r="G295" s="665"/>
      <c r="H295" s="665"/>
      <c r="I295" s="665"/>
      <c r="J295" s="665"/>
      <c r="K295" s="666"/>
      <c r="L295" s="676"/>
      <c r="M295" s="677"/>
      <c r="N295" s="678"/>
      <c r="O295" s="678"/>
      <c r="P295" s="678"/>
      <c r="Q295" s="678"/>
      <c r="R295" s="678"/>
      <c r="S295" s="679"/>
      <c r="T295" s="676"/>
      <c r="U295" s="680"/>
      <c r="V295" s="681"/>
    </row>
    <row r="296" spans="1:22" ht="12.75">
      <c r="A296" s="737" t="s">
        <v>368</v>
      </c>
      <c r="B296" s="666"/>
      <c r="C296" s="666"/>
      <c r="D296" s="666"/>
      <c r="E296" s="683"/>
      <c r="F296" s="665"/>
      <c r="G296" s="665"/>
      <c r="H296" s="665"/>
      <c r="I296" s="665"/>
      <c r="J296" s="665"/>
      <c r="K296" s="666"/>
      <c r="L296" s="676">
        <f t="shared" si="33"/>
        <v>0</v>
      </c>
      <c r="M296" s="677"/>
      <c r="N296" s="678"/>
      <c r="O296" s="678"/>
      <c r="P296" s="678"/>
      <c r="Q296" s="678"/>
      <c r="R296" s="678"/>
      <c r="S296" s="679"/>
      <c r="T296" s="676">
        <f t="shared" si="34"/>
        <v>0</v>
      </c>
      <c r="U296" s="680">
        <f t="shared" si="35"/>
        <v>0</v>
      </c>
      <c r="V296" s="681">
        <f t="shared" si="36"/>
        <v>0</v>
      </c>
    </row>
    <row r="297" spans="1:22" ht="12.75">
      <c r="A297" s="753"/>
      <c r="B297" s="666"/>
      <c r="C297" s="666"/>
      <c r="D297" s="666"/>
      <c r="E297" s="683"/>
      <c r="F297" s="665"/>
      <c r="G297" s="665"/>
      <c r="H297" s="665"/>
      <c r="I297" s="665"/>
      <c r="J297" s="665"/>
      <c r="K297" s="666"/>
      <c r="L297" s="676">
        <f t="shared" si="33"/>
        <v>0</v>
      </c>
      <c r="M297" s="677"/>
      <c r="N297" s="678"/>
      <c r="O297" s="678"/>
      <c r="P297" s="678"/>
      <c r="Q297" s="678"/>
      <c r="R297" s="678"/>
      <c r="S297" s="679"/>
      <c r="T297" s="676">
        <f t="shared" si="34"/>
        <v>0</v>
      </c>
      <c r="U297" s="680">
        <f t="shared" si="35"/>
        <v>0</v>
      </c>
      <c r="V297" s="681">
        <f t="shared" si="36"/>
        <v>0</v>
      </c>
    </row>
    <row r="298" spans="1:22" ht="12.75">
      <c r="A298" s="753"/>
      <c r="B298" s="666"/>
      <c r="C298" s="666"/>
      <c r="D298" s="666"/>
      <c r="E298" s="683"/>
      <c r="F298" s="665"/>
      <c r="G298" s="665"/>
      <c r="H298" s="665"/>
      <c r="I298" s="665"/>
      <c r="J298" s="665"/>
      <c r="K298" s="666"/>
      <c r="L298" s="676">
        <f t="shared" si="33"/>
        <v>0</v>
      </c>
      <c r="M298" s="677"/>
      <c r="N298" s="678"/>
      <c r="O298" s="678"/>
      <c r="P298" s="678"/>
      <c r="Q298" s="678"/>
      <c r="R298" s="678"/>
      <c r="S298" s="679"/>
      <c r="T298" s="676">
        <f t="shared" si="34"/>
        <v>0</v>
      </c>
      <c r="U298" s="680">
        <f t="shared" si="35"/>
        <v>0</v>
      </c>
      <c r="V298" s="681">
        <f t="shared" si="36"/>
        <v>0</v>
      </c>
    </row>
    <row r="299" spans="1:22" ht="12.75">
      <c r="A299" s="753"/>
      <c r="B299" s="666"/>
      <c r="C299" s="666"/>
      <c r="D299" s="666"/>
      <c r="E299" s="683"/>
      <c r="F299" s="665"/>
      <c r="G299" s="665"/>
      <c r="H299" s="665"/>
      <c r="I299" s="665"/>
      <c r="J299" s="665"/>
      <c r="K299" s="666"/>
      <c r="L299" s="676">
        <f t="shared" si="33"/>
        <v>0</v>
      </c>
      <c r="M299" s="677"/>
      <c r="N299" s="678"/>
      <c r="O299" s="678"/>
      <c r="P299" s="678"/>
      <c r="Q299" s="678"/>
      <c r="R299" s="678"/>
      <c r="S299" s="679"/>
      <c r="T299" s="676">
        <f t="shared" si="34"/>
        <v>0</v>
      </c>
      <c r="U299" s="680">
        <f t="shared" si="35"/>
        <v>0</v>
      </c>
      <c r="V299" s="681">
        <f t="shared" si="36"/>
        <v>0</v>
      </c>
    </row>
    <row r="300" spans="1:22" ht="12.75">
      <c r="A300" s="753"/>
      <c r="B300" s="666"/>
      <c r="C300" s="666"/>
      <c r="D300" s="666"/>
      <c r="E300" s="683"/>
      <c r="F300" s="665"/>
      <c r="G300" s="665"/>
      <c r="H300" s="665"/>
      <c r="I300" s="665"/>
      <c r="J300" s="665"/>
      <c r="K300" s="666"/>
      <c r="L300" s="676">
        <f t="shared" si="33"/>
        <v>0</v>
      </c>
      <c r="M300" s="677"/>
      <c r="N300" s="678"/>
      <c r="O300" s="678"/>
      <c r="P300" s="678"/>
      <c r="Q300" s="678"/>
      <c r="R300" s="678"/>
      <c r="S300" s="679"/>
      <c r="T300" s="676">
        <f t="shared" si="34"/>
        <v>0</v>
      </c>
      <c r="U300" s="680">
        <f t="shared" si="35"/>
        <v>0</v>
      </c>
      <c r="V300" s="681">
        <f t="shared" si="36"/>
        <v>0</v>
      </c>
    </row>
    <row r="301" spans="1:22" ht="12.75">
      <c r="A301" s="753"/>
      <c r="B301" s="666"/>
      <c r="C301" s="666"/>
      <c r="D301" s="666"/>
      <c r="E301" s="683"/>
      <c r="F301" s="665"/>
      <c r="G301" s="665"/>
      <c r="H301" s="665"/>
      <c r="I301" s="665"/>
      <c r="J301" s="665"/>
      <c r="K301" s="666"/>
      <c r="L301" s="676">
        <f t="shared" si="33"/>
        <v>0</v>
      </c>
      <c r="M301" s="677"/>
      <c r="N301" s="678"/>
      <c r="O301" s="678"/>
      <c r="P301" s="678"/>
      <c r="Q301" s="678"/>
      <c r="R301" s="678"/>
      <c r="S301" s="679"/>
      <c r="T301" s="676">
        <f t="shared" si="34"/>
        <v>0</v>
      </c>
      <c r="U301" s="680">
        <f t="shared" si="35"/>
        <v>0</v>
      </c>
      <c r="V301" s="681">
        <f t="shared" si="36"/>
        <v>0</v>
      </c>
    </row>
    <row r="302" spans="1:22" ht="13.5" thickBot="1">
      <c r="A302" s="753"/>
      <c r="B302" s="666"/>
      <c r="C302" s="666"/>
      <c r="D302" s="666"/>
      <c r="E302" s="683"/>
      <c r="F302" s="665"/>
      <c r="G302" s="665"/>
      <c r="H302" s="665"/>
      <c r="I302" s="665"/>
      <c r="J302" s="665"/>
      <c r="K302" s="666"/>
      <c r="L302" s="697">
        <f t="shared" si="33"/>
        <v>0</v>
      </c>
      <c r="M302" s="677"/>
      <c r="N302" s="678"/>
      <c r="O302" s="678"/>
      <c r="P302" s="678"/>
      <c r="Q302" s="678"/>
      <c r="R302" s="678"/>
      <c r="S302" s="679"/>
      <c r="T302" s="697">
        <f t="shared" si="34"/>
        <v>0</v>
      </c>
      <c r="U302" s="698">
        <f t="shared" si="35"/>
        <v>0</v>
      </c>
      <c r="V302" s="699">
        <f t="shared" si="36"/>
        <v>0</v>
      </c>
    </row>
    <row r="303" spans="1:22" ht="13.5" thickBot="1">
      <c r="A303" s="700" t="s">
        <v>227</v>
      </c>
      <c r="B303" s="701"/>
      <c r="C303" s="701"/>
      <c r="D303" s="701"/>
      <c r="E303" s="702">
        <f>SUM(E281:E302)</f>
        <v>0</v>
      </c>
      <c r="F303" s="702">
        <f aca="true" t="shared" si="37" ref="F303:S303">SUM(F281:F302)</f>
        <v>0</v>
      </c>
      <c r="G303" s="702">
        <f t="shared" si="37"/>
        <v>0</v>
      </c>
      <c r="H303" s="702">
        <f t="shared" si="37"/>
        <v>0</v>
      </c>
      <c r="I303" s="702">
        <f t="shared" si="37"/>
        <v>0</v>
      </c>
      <c r="J303" s="702">
        <f t="shared" si="37"/>
        <v>0</v>
      </c>
      <c r="K303" s="702">
        <f t="shared" si="37"/>
        <v>0</v>
      </c>
      <c r="L303" s="704">
        <f t="shared" si="33"/>
        <v>0</v>
      </c>
      <c r="M303" s="702">
        <f t="shared" si="37"/>
        <v>0</v>
      </c>
      <c r="N303" s="702">
        <f t="shared" si="37"/>
        <v>0</v>
      </c>
      <c r="O303" s="702">
        <f t="shared" si="37"/>
        <v>0</v>
      </c>
      <c r="P303" s="702">
        <f t="shared" si="37"/>
        <v>0</v>
      </c>
      <c r="Q303" s="702">
        <f t="shared" si="37"/>
        <v>0</v>
      </c>
      <c r="R303" s="702">
        <f t="shared" si="37"/>
        <v>0</v>
      </c>
      <c r="S303" s="702">
        <f t="shared" si="37"/>
        <v>0</v>
      </c>
      <c r="T303" s="704">
        <f t="shared" si="34"/>
        <v>0</v>
      </c>
      <c r="U303" s="707">
        <f t="shared" si="35"/>
        <v>0</v>
      </c>
      <c r="V303" s="708">
        <f t="shared" si="36"/>
        <v>0</v>
      </c>
    </row>
    <row r="304" spans="1:22" ht="19.5" thickBot="1">
      <c r="A304" s="656" t="s">
        <v>369</v>
      </c>
      <c r="B304" s="657"/>
      <c r="C304" s="657"/>
      <c r="D304" s="658"/>
      <c r="E304" s="658"/>
      <c r="F304" s="658"/>
      <c r="G304" s="658"/>
      <c r="H304" s="658"/>
      <c r="I304" s="658"/>
      <c r="J304" s="658"/>
      <c r="K304" s="659"/>
      <c r="L304" s="714"/>
      <c r="M304" s="713"/>
      <c r="N304" s="713"/>
      <c r="O304" s="713"/>
      <c r="P304" s="713"/>
      <c r="Q304" s="713"/>
      <c r="R304" s="713"/>
      <c r="S304" s="713"/>
      <c r="T304" s="714"/>
      <c r="U304" s="715"/>
      <c r="V304" s="716"/>
    </row>
    <row r="305" spans="1:22" ht="12.75">
      <c r="A305" s="745" t="s">
        <v>313</v>
      </c>
      <c r="B305" s="727"/>
      <c r="C305" s="727"/>
      <c r="D305" s="727"/>
      <c r="E305" s="663"/>
      <c r="F305" s="664"/>
      <c r="G305" s="665"/>
      <c r="H305" s="664"/>
      <c r="I305" s="664"/>
      <c r="J305" s="665"/>
      <c r="K305" s="727"/>
      <c r="L305" s="667">
        <f aca="true" t="shared" si="38" ref="L305:L316">SUM(E305:K305)</f>
        <v>0</v>
      </c>
      <c r="M305" s="668"/>
      <c r="N305" s="669"/>
      <c r="O305" s="669"/>
      <c r="P305" s="669"/>
      <c r="Q305" s="669"/>
      <c r="R305" s="669"/>
      <c r="S305" s="670"/>
      <c r="T305" s="667">
        <f aca="true" t="shared" si="39" ref="T305:T316">SUM(M305:S305)</f>
        <v>0</v>
      </c>
      <c r="U305" s="671">
        <f aca="true" t="shared" si="40" ref="U305:U316">SUM(T305,L305)</f>
        <v>0</v>
      </c>
      <c r="V305" s="672">
        <f aca="true" t="shared" si="41" ref="V305:V316">IF(T305&gt;0,T305/U305,)</f>
        <v>0</v>
      </c>
    </row>
    <row r="306" spans="1:22" ht="12.75">
      <c r="A306" s="744" t="s">
        <v>370</v>
      </c>
      <c r="B306" s="666"/>
      <c r="C306" s="666"/>
      <c r="D306" s="666"/>
      <c r="E306" s="683"/>
      <c r="F306" s="665"/>
      <c r="G306" s="665"/>
      <c r="H306" s="665"/>
      <c r="I306" s="665"/>
      <c r="J306" s="665"/>
      <c r="K306" s="666"/>
      <c r="L306" s="676">
        <f t="shared" si="38"/>
        <v>0</v>
      </c>
      <c r="M306" s="677"/>
      <c r="N306" s="678"/>
      <c r="O306" s="678"/>
      <c r="P306" s="678"/>
      <c r="Q306" s="678"/>
      <c r="R306" s="678"/>
      <c r="S306" s="679"/>
      <c r="T306" s="676">
        <f t="shared" si="39"/>
        <v>0</v>
      </c>
      <c r="U306" s="680">
        <f t="shared" si="40"/>
        <v>0</v>
      </c>
      <c r="V306" s="681">
        <f t="shared" si="41"/>
        <v>0</v>
      </c>
    </row>
    <row r="307" spans="1:22" ht="12.75">
      <c r="A307" s="744" t="s">
        <v>371</v>
      </c>
      <c r="B307" s="666"/>
      <c r="C307" s="666"/>
      <c r="D307" s="666"/>
      <c r="E307" s="683"/>
      <c r="F307" s="665"/>
      <c r="G307" s="665"/>
      <c r="H307" s="665"/>
      <c r="I307" s="665"/>
      <c r="J307" s="665"/>
      <c r="K307" s="666"/>
      <c r="L307" s="676">
        <f t="shared" si="38"/>
        <v>0</v>
      </c>
      <c r="M307" s="677"/>
      <c r="N307" s="678"/>
      <c r="O307" s="678"/>
      <c r="P307" s="678"/>
      <c r="Q307" s="678"/>
      <c r="R307" s="678"/>
      <c r="S307" s="679"/>
      <c r="T307" s="676">
        <f t="shared" si="39"/>
        <v>0</v>
      </c>
      <c r="U307" s="680">
        <f t="shared" si="40"/>
        <v>0</v>
      </c>
      <c r="V307" s="681">
        <f t="shared" si="41"/>
        <v>0</v>
      </c>
    </row>
    <row r="308" spans="1:22" ht="12.75">
      <c r="A308" s="744" t="s">
        <v>372</v>
      </c>
      <c r="B308" s="666"/>
      <c r="C308" s="666"/>
      <c r="D308" s="666"/>
      <c r="E308" s="683"/>
      <c r="F308" s="665"/>
      <c r="G308" s="665"/>
      <c r="H308" s="665"/>
      <c r="I308" s="665"/>
      <c r="J308" s="665"/>
      <c r="K308" s="666"/>
      <c r="L308" s="676">
        <f t="shared" si="38"/>
        <v>0</v>
      </c>
      <c r="M308" s="677"/>
      <c r="N308" s="678"/>
      <c r="O308" s="678"/>
      <c r="P308" s="678"/>
      <c r="Q308" s="678"/>
      <c r="R308" s="678"/>
      <c r="S308" s="679"/>
      <c r="T308" s="676">
        <f t="shared" si="39"/>
        <v>0</v>
      </c>
      <c r="U308" s="680">
        <f t="shared" si="40"/>
        <v>0</v>
      </c>
      <c r="V308" s="681">
        <f t="shared" si="41"/>
        <v>0</v>
      </c>
    </row>
    <row r="309" spans="1:22" ht="12.75">
      <c r="A309" s="745" t="s">
        <v>373</v>
      </c>
      <c r="B309" s="666"/>
      <c r="C309" s="666"/>
      <c r="D309" s="666"/>
      <c r="E309" s="683"/>
      <c r="F309" s="665"/>
      <c r="G309" s="665"/>
      <c r="H309" s="665"/>
      <c r="I309" s="665"/>
      <c r="J309" s="665"/>
      <c r="K309" s="666"/>
      <c r="L309" s="676">
        <f t="shared" si="38"/>
        <v>0</v>
      </c>
      <c r="M309" s="677"/>
      <c r="N309" s="678"/>
      <c r="O309" s="678"/>
      <c r="P309" s="678"/>
      <c r="Q309" s="678"/>
      <c r="R309" s="678"/>
      <c r="S309" s="679"/>
      <c r="T309" s="676">
        <f t="shared" si="39"/>
        <v>0</v>
      </c>
      <c r="U309" s="680">
        <f t="shared" si="40"/>
        <v>0</v>
      </c>
      <c r="V309" s="681">
        <f t="shared" si="41"/>
        <v>0</v>
      </c>
    </row>
    <row r="310" spans="1:22" ht="12.75">
      <c r="A310" s="744" t="s">
        <v>374</v>
      </c>
      <c r="B310" s="666"/>
      <c r="C310" s="666"/>
      <c r="D310" s="666"/>
      <c r="E310" s="683"/>
      <c r="F310" s="665"/>
      <c r="G310" s="665"/>
      <c r="H310" s="665"/>
      <c r="I310" s="665"/>
      <c r="J310" s="665"/>
      <c r="K310" s="666"/>
      <c r="L310" s="676">
        <f t="shared" si="38"/>
        <v>0</v>
      </c>
      <c r="M310" s="677"/>
      <c r="N310" s="678"/>
      <c r="O310" s="678"/>
      <c r="P310" s="678"/>
      <c r="Q310" s="678"/>
      <c r="R310" s="678"/>
      <c r="S310" s="679"/>
      <c r="T310" s="676">
        <f t="shared" si="39"/>
        <v>0</v>
      </c>
      <c r="U310" s="680">
        <f t="shared" si="40"/>
        <v>0</v>
      </c>
      <c r="V310" s="681">
        <f t="shared" si="41"/>
        <v>0</v>
      </c>
    </row>
    <row r="311" spans="1:22" ht="12.75">
      <c r="A311" s="744" t="s">
        <v>375</v>
      </c>
      <c r="B311" s="666"/>
      <c r="C311" s="666"/>
      <c r="D311" s="666"/>
      <c r="E311" s="683"/>
      <c r="F311" s="665"/>
      <c r="G311" s="665"/>
      <c r="H311" s="665"/>
      <c r="I311" s="665"/>
      <c r="J311" s="665"/>
      <c r="K311" s="666"/>
      <c r="L311" s="676">
        <f t="shared" si="38"/>
        <v>0</v>
      </c>
      <c r="M311" s="677"/>
      <c r="N311" s="678"/>
      <c r="O311" s="678"/>
      <c r="P311" s="678"/>
      <c r="Q311" s="678"/>
      <c r="R311" s="678"/>
      <c r="S311" s="679"/>
      <c r="T311" s="676">
        <f t="shared" si="39"/>
        <v>0</v>
      </c>
      <c r="U311" s="680">
        <f t="shared" si="40"/>
        <v>0</v>
      </c>
      <c r="V311" s="681">
        <f t="shared" si="41"/>
        <v>0</v>
      </c>
    </row>
    <row r="312" spans="1:22" ht="12.75">
      <c r="A312" s="744" t="s">
        <v>376</v>
      </c>
      <c r="B312" s="666"/>
      <c r="C312" s="666"/>
      <c r="D312" s="666"/>
      <c r="E312" s="683"/>
      <c r="F312" s="665"/>
      <c r="G312" s="665"/>
      <c r="H312" s="665"/>
      <c r="I312" s="665"/>
      <c r="J312" s="665"/>
      <c r="K312" s="666"/>
      <c r="L312" s="676">
        <f t="shared" si="38"/>
        <v>0</v>
      </c>
      <c r="M312" s="677"/>
      <c r="N312" s="678"/>
      <c r="O312" s="678"/>
      <c r="P312" s="678"/>
      <c r="Q312" s="678"/>
      <c r="R312" s="678"/>
      <c r="S312" s="679"/>
      <c r="T312" s="676">
        <f t="shared" si="39"/>
        <v>0</v>
      </c>
      <c r="U312" s="680">
        <f t="shared" si="40"/>
        <v>0</v>
      </c>
      <c r="V312" s="681">
        <f t="shared" si="41"/>
        <v>0</v>
      </c>
    </row>
    <row r="313" spans="1:22" ht="12.75">
      <c r="A313" s="744" t="s">
        <v>377</v>
      </c>
      <c r="B313" s="666"/>
      <c r="C313" s="666"/>
      <c r="D313" s="666"/>
      <c r="E313" s="683"/>
      <c r="F313" s="665"/>
      <c r="G313" s="665"/>
      <c r="H313" s="665"/>
      <c r="I313" s="665"/>
      <c r="J313" s="665"/>
      <c r="K313" s="666"/>
      <c r="L313" s="676">
        <f t="shared" si="38"/>
        <v>0</v>
      </c>
      <c r="M313" s="677"/>
      <c r="N313" s="678"/>
      <c r="O313" s="678"/>
      <c r="P313" s="678"/>
      <c r="Q313" s="678"/>
      <c r="R313" s="678"/>
      <c r="S313" s="679"/>
      <c r="T313" s="676">
        <f t="shared" si="39"/>
        <v>0</v>
      </c>
      <c r="U313" s="680">
        <f t="shared" si="40"/>
        <v>0</v>
      </c>
      <c r="V313" s="681">
        <f t="shared" si="41"/>
        <v>0</v>
      </c>
    </row>
    <row r="314" spans="1:22" ht="12.75">
      <c r="A314" s="744" t="s">
        <v>378</v>
      </c>
      <c r="B314" s="666"/>
      <c r="C314" s="666"/>
      <c r="D314" s="666"/>
      <c r="E314" s="683"/>
      <c r="F314" s="665"/>
      <c r="G314" s="665"/>
      <c r="H314" s="665"/>
      <c r="I314" s="665"/>
      <c r="J314" s="665"/>
      <c r="K314" s="666"/>
      <c r="L314" s="676">
        <f t="shared" si="38"/>
        <v>0</v>
      </c>
      <c r="M314" s="677"/>
      <c r="N314" s="678"/>
      <c r="O314" s="678"/>
      <c r="P314" s="678"/>
      <c r="Q314" s="678"/>
      <c r="R314" s="678"/>
      <c r="S314" s="679"/>
      <c r="T314" s="676">
        <f t="shared" si="39"/>
        <v>0</v>
      </c>
      <c r="U314" s="680">
        <f t="shared" si="40"/>
        <v>0</v>
      </c>
      <c r="V314" s="681">
        <f t="shared" si="41"/>
        <v>0</v>
      </c>
    </row>
    <row r="315" spans="1:22" ht="12.75">
      <c r="A315" s="745" t="s">
        <v>379</v>
      </c>
      <c r="B315" s="666"/>
      <c r="C315" s="666"/>
      <c r="D315" s="666"/>
      <c r="E315" s="683"/>
      <c r="F315" s="665"/>
      <c r="G315" s="665"/>
      <c r="H315" s="665"/>
      <c r="I315" s="665"/>
      <c r="J315" s="665"/>
      <c r="K315" s="666"/>
      <c r="L315" s="676">
        <f t="shared" si="38"/>
        <v>0</v>
      </c>
      <c r="M315" s="677"/>
      <c r="N315" s="678"/>
      <c r="O315" s="678"/>
      <c r="P315" s="678"/>
      <c r="Q315" s="678"/>
      <c r="R315" s="678"/>
      <c r="S315" s="679"/>
      <c r="T315" s="676">
        <f t="shared" si="39"/>
        <v>0</v>
      </c>
      <c r="U315" s="680">
        <f t="shared" si="40"/>
        <v>0</v>
      </c>
      <c r="V315" s="681">
        <f t="shared" si="41"/>
        <v>0</v>
      </c>
    </row>
    <row r="316" spans="1:22" ht="12.75">
      <c r="A316" s="745" t="s">
        <v>380</v>
      </c>
      <c r="B316" s="746"/>
      <c r="C316" s="746"/>
      <c r="D316" s="747"/>
      <c r="E316" s="683"/>
      <c r="F316" s="665"/>
      <c r="G316" s="665"/>
      <c r="H316" s="665"/>
      <c r="I316" s="665"/>
      <c r="J316" s="665"/>
      <c r="K316" s="666"/>
      <c r="L316" s="676">
        <f t="shared" si="38"/>
        <v>0</v>
      </c>
      <c r="M316" s="677"/>
      <c r="N316" s="678"/>
      <c r="O316" s="678"/>
      <c r="P316" s="678"/>
      <c r="Q316" s="678"/>
      <c r="R316" s="678"/>
      <c r="S316" s="679"/>
      <c r="T316" s="676">
        <f t="shared" si="39"/>
        <v>0</v>
      </c>
      <c r="U316" s="680">
        <f t="shared" si="40"/>
        <v>0</v>
      </c>
      <c r="V316" s="681">
        <f t="shared" si="41"/>
        <v>0</v>
      </c>
    </row>
    <row r="317" spans="1:22" ht="12.75">
      <c r="A317" s="744" t="s">
        <v>381</v>
      </c>
      <c r="B317" s="746"/>
      <c r="C317" s="746"/>
      <c r="D317" s="747"/>
      <c r="E317" s="683"/>
      <c r="F317" s="665"/>
      <c r="G317" s="665"/>
      <c r="H317" s="665"/>
      <c r="I317" s="665"/>
      <c r="J317" s="665"/>
      <c r="K317" s="666"/>
      <c r="L317" s="676"/>
      <c r="M317" s="677"/>
      <c r="N317" s="678"/>
      <c r="O317" s="678"/>
      <c r="P317" s="678"/>
      <c r="Q317" s="678"/>
      <c r="R317" s="678"/>
      <c r="S317" s="679"/>
      <c r="T317" s="676"/>
      <c r="U317" s="680"/>
      <c r="V317" s="681"/>
    </row>
    <row r="318" spans="1:22" ht="12.75">
      <c r="A318" s="744" t="s">
        <v>382</v>
      </c>
      <c r="B318" s="746"/>
      <c r="C318" s="746"/>
      <c r="D318" s="747"/>
      <c r="E318" s="683"/>
      <c r="F318" s="665"/>
      <c r="G318" s="665"/>
      <c r="H318" s="665"/>
      <c r="I318" s="665"/>
      <c r="J318" s="665"/>
      <c r="K318" s="666"/>
      <c r="L318" s="676"/>
      <c r="M318" s="677"/>
      <c r="N318" s="678"/>
      <c r="O318" s="678"/>
      <c r="P318" s="678"/>
      <c r="Q318" s="678"/>
      <c r="R318" s="678"/>
      <c r="S318" s="679"/>
      <c r="T318" s="676"/>
      <c r="U318" s="680"/>
      <c r="V318" s="681"/>
    </row>
    <row r="319" spans="1:22" ht="12.75">
      <c r="A319" s="744" t="s">
        <v>383</v>
      </c>
      <c r="B319" s="746"/>
      <c r="C319" s="746"/>
      <c r="D319" s="747"/>
      <c r="E319" s="683"/>
      <c r="F319" s="665"/>
      <c r="G319" s="665"/>
      <c r="H319" s="665"/>
      <c r="I319" s="665"/>
      <c r="J319" s="665"/>
      <c r="K319" s="666"/>
      <c r="L319" s="676"/>
      <c r="M319" s="677"/>
      <c r="N319" s="678"/>
      <c r="O319" s="678"/>
      <c r="P319" s="678"/>
      <c r="Q319" s="678"/>
      <c r="R319" s="678"/>
      <c r="S319" s="679"/>
      <c r="T319" s="676"/>
      <c r="U319" s="680"/>
      <c r="V319" s="681"/>
    </row>
    <row r="320" spans="1:22" ht="12.75">
      <c r="A320" s="737" t="s">
        <v>384</v>
      </c>
      <c r="B320" s="741"/>
      <c r="C320" s="741"/>
      <c r="D320" s="742"/>
      <c r="E320" s="683"/>
      <c r="F320" s="665"/>
      <c r="G320" s="665"/>
      <c r="H320" s="665"/>
      <c r="I320" s="665"/>
      <c r="J320" s="665"/>
      <c r="K320" s="666"/>
      <c r="L320" s="676"/>
      <c r="M320" s="677"/>
      <c r="N320" s="678"/>
      <c r="O320" s="678"/>
      <c r="P320" s="678"/>
      <c r="Q320" s="678"/>
      <c r="R320" s="678"/>
      <c r="S320" s="679"/>
      <c r="T320" s="676"/>
      <c r="U320" s="680"/>
      <c r="V320" s="681"/>
    </row>
    <row r="321" spans="1:22" ht="12.75">
      <c r="A321" s="737" t="s">
        <v>385</v>
      </c>
      <c r="B321" s="741"/>
      <c r="C321" s="741"/>
      <c r="D321" s="742"/>
      <c r="E321" s="683"/>
      <c r="F321" s="665"/>
      <c r="G321" s="665"/>
      <c r="H321" s="665"/>
      <c r="I321" s="665"/>
      <c r="J321" s="665"/>
      <c r="K321" s="666"/>
      <c r="L321" s="676">
        <f>SUM(E321:K321)</f>
        <v>0</v>
      </c>
      <c r="M321" s="677"/>
      <c r="N321" s="678"/>
      <c r="O321" s="678"/>
      <c r="P321" s="678"/>
      <c r="Q321" s="678"/>
      <c r="R321" s="678"/>
      <c r="S321" s="679"/>
      <c r="T321" s="676">
        <f>SUM(M321:S321)</f>
        <v>0</v>
      </c>
      <c r="U321" s="680">
        <f>SUM(T321,L321)</f>
        <v>0</v>
      </c>
      <c r="V321" s="681">
        <f>IF(T321&gt;0,T321/U321,)</f>
        <v>0</v>
      </c>
    </row>
    <row r="322" spans="1:22" ht="12.75">
      <c r="A322" s="737" t="s">
        <v>386</v>
      </c>
      <c r="B322" s="741"/>
      <c r="C322" s="741"/>
      <c r="D322" s="742"/>
      <c r="E322" s="683"/>
      <c r="F322" s="665"/>
      <c r="G322" s="665"/>
      <c r="H322" s="665"/>
      <c r="I322" s="665"/>
      <c r="J322" s="665"/>
      <c r="K322" s="666"/>
      <c r="L322" s="676">
        <f>SUM(E322:K322)</f>
        <v>0</v>
      </c>
      <c r="M322" s="677"/>
      <c r="N322" s="678"/>
      <c r="O322" s="678"/>
      <c r="P322" s="678"/>
      <c r="Q322" s="678"/>
      <c r="R322" s="678"/>
      <c r="S322" s="679"/>
      <c r="T322" s="676">
        <f>SUM(M322:S322)</f>
        <v>0</v>
      </c>
      <c r="U322" s="680">
        <f>SUM(T322,L322)</f>
        <v>0</v>
      </c>
      <c r="V322" s="681">
        <f>IF(T322&gt;0,T322/U322,)</f>
        <v>0</v>
      </c>
    </row>
    <row r="323" spans="1:22" ht="12.75">
      <c r="A323" s="737" t="s">
        <v>387</v>
      </c>
      <c r="B323" s="741"/>
      <c r="C323" s="741"/>
      <c r="D323" s="742"/>
      <c r="E323" s="683"/>
      <c r="F323" s="665"/>
      <c r="G323" s="665"/>
      <c r="H323" s="665"/>
      <c r="I323" s="665"/>
      <c r="J323" s="665"/>
      <c r="K323" s="666"/>
      <c r="L323" s="676">
        <f>SUM(E323:K323)</f>
        <v>0</v>
      </c>
      <c r="M323" s="677"/>
      <c r="N323" s="678"/>
      <c r="O323" s="678"/>
      <c r="P323" s="678"/>
      <c r="Q323" s="678"/>
      <c r="R323" s="678"/>
      <c r="S323" s="679"/>
      <c r="T323" s="676">
        <f>SUM(M323:S323)</f>
        <v>0</v>
      </c>
      <c r="U323" s="680">
        <f>SUM(T323,L323)</f>
        <v>0</v>
      </c>
      <c r="V323" s="681">
        <f>IF(T323&gt;0,T323/U323,)</f>
        <v>0</v>
      </c>
    </row>
    <row r="324" spans="1:22" ht="12.75">
      <c r="A324" s="744" t="s">
        <v>388</v>
      </c>
      <c r="B324" s="746"/>
      <c r="C324" s="746"/>
      <c r="D324" s="747"/>
      <c r="E324" s="683"/>
      <c r="F324" s="665"/>
      <c r="G324" s="665"/>
      <c r="H324" s="665"/>
      <c r="I324" s="665"/>
      <c r="J324" s="665"/>
      <c r="K324" s="666"/>
      <c r="L324" s="676">
        <f>SUM(E324:K324)</f>
        <v>0</v>
      </c>
      <c r="M324" s="677"/>
      <c r="N324" s="678"/>
      <c r="O324" s="678"/>
      <c r="P324" s="678"/>
      <c r="Q324" s="678"/>
      <c r="R324" s="678"/>
      <c r="S324" s="679"/>
      <c r="T324" s="676">
        <f>SUM(M324:S324)</f>
        <v>0</v>
      </c>
      <c r="U324" s="680">
        <f>SUM(T324,L324)</f>
        <v>0</v>
      </c>
      <c r="V324" s="681">
        <f>IF(T324&gt;0,T324/U324,)</f>
        <v>0</v>
      </c>
    </row>
    <row r="325" spans="1:22" ht="12.75">
      <c r="A325" s="740" t="s">
        <v>389</v>
      </c>
      <c r="B325" s="746"/>
      <c r="C325" s="746"/>
      <c r="D325" s="746"/>
      <c r="E325" s="683"/>
      <c r="F325" s="665"/>
      <c r="G325" s="665"/>
      <c r="H325" s="665"/>
      <c r="I325" s="665"/>
      <c r="J325" s="665"/>
      <c r="K325" s="666"/>
      <c r="L325" s="676"/>
      <c r="M325" s="677"/>
      <c r="N325" s="678"/>
      <c r="O325" s="678"/>
      <c r="P325" s="678"/>
      <c r="Q325" s="678"/>
      <c r="R325" s="678"/>
      <c r="S325" s="679"/>
      <c r="T325" s="676"/>
      <c r="U325" s="680"/>
      <c r="V325" s="681"/>
    </row>
    <row r="326" spans="1:22" ht="12.75">
      <c r="A326" s="737" t="s">
        <v>390</v>
      </c>
      <c r="B326" s="746"/>
      <c r="C326" s="746"/>
      <c r="D326" s="746"/>
      <c r="E326" s="683"/>
      <c r="F326" s="665"/>
      <c r="G326" s="665"/>
      <c r="H326" s="665"/>
      <c r="I326" s="665"/>
      <c r="J326" s="665"/>
      <c r="K326" s="666"/>
      <c r="L326" s="676"/>
      <c r="M326" s="677"/>
      <c r="N326" s="678"/>
      <c r="O326" s="678"/>
      <c r="P326" s="678"/>
      <c r="Q326" s="678"/>
      <c r="R326" s="678"/>
      <c r="S326" s="679"/>
      <c r="T326" s="676"/>
      <c r="U326" s="680"/>
      <c r="V326" s="681"/>
    </row>
    <row r="327" spans="1:22" ht="12.75">
      <c r="A327" s="737" t="s">
        <v>391</v>
      </c>
      <c r="B327" s="746"/>
      <c r="C327" s="746"/>
      <c r="D327" s="746"/>
      <c r="E327" s="683"/>
      <c r="F327" s="665"/>
      <c r="G327" s="665"/>
      <c r="H327" s="665"/>
      <c r="I327" s="665"/>
      <c r="J327" s="665"/>
      <c r="K327" s="666"/>
      <c r="L327" s="676"/>
      <c r="M327" s="677"/>
      <c r="N327" s="678"/>
      <c r="O327" s="678"/>
      <c r="P327" s="678"/>
      <c r="Q327" s="678"/>
      <c r="R327" s="678"/>
      <c r="S327" s="679"/>
      <c r="T327" s="676"/>
      <c r="U327" s="680"/>
      <c r="V327" s="681"/>
    </row>
    <row r="328" spans="1:22" ht="12.75">
      <c r="A328" s="737" t="s">
        <v>392</v>
      </c>
      <c r="B328" s="746"/>
      <c r="C328" s="746"/>
      <c r="D328" s="746"/>
      <c r="E328" s="683"/>
      <c r="F328" s="665"/>
      <c r="G328" s="665"/>
      <c r="H328" s="665"/>
      <c r="I328" s="665"/>
      <c r="J328" s="665"/>
      <c r="K328" s="666"/>
      <c r="L328" s="676"/>
      <c r="M328" s="677"/>
      <c r="N328" s="678"/>
      <c r="O328" s="678"/>
      <c r="P328" s="678"/>
      <c r="Q328" s="678"/>
      <c r="R328" s="678"/>
      <c r="S328" s="679"/>
      <c r="T328" s="676"/>
      <c r="U328" s="680"/>
      <c r="V328" s="681"/>
    </row>
    <row r="329" spans="1:22" ht="12.75">
      <c r="A329" s="737" t="s">
        <v>393</v>
      </c>
      <c r="B329" s="746"/>
      <c r="C329" s="746"/>
      <c r="D329" s="746"/>
      <c r="E329" s="683"/>
      <c r="F329" s="665"/>
      <c r="G329" s="665"/>
      <c r="H329" s="665"/>
      <c r="I329" s="665"/>
      <c r="J329" s="665"/>
      <c r="K329" s="666"/>
      <c r="L329" s="676"/>
      <c r="M329" s="677"/>
      <c r="N329" s="678"/>
      <c r="O329" s="678"/>
      <c r="P329" s="678"/>
      <c r="Q329" s="678"/>
      <c r="R329" s="678"/>
      <c r="S329" s="679"/>
      <c r="T329" s="676"/>
      <c r="U329" s="680"/>
      <c r="V329" s="681"/>
    </row>
    <row r="330" spans="1:22" ht="12.75">
      <c r="A330" s="737" t="s">
        <v>394</v>
      </c>
      <c r="B330" s="746"/>
      <c r="C330" s="746"/>
      <c r="D330" s="746"/>
      <c r="E330" s="683"/>
      <c r="F330" s="665"/>
      <c r="G330" s="665"/>
      <c r="H330" s="665"/>
      <c r="I330" s="665"/>
      <c r="J330" s="665"/>
      <c r="K330" s="666"/>
      <c r="L330" s="676"/>
      <c r="M330" s="677"/>
      <c r="N330" s="678"/>
      <c r="O330" s="678"/>
      <c r="P330" s="678"/>
      <c r="Q330" s="678"/>
      <c r="R330" s="678"/>
      <c r="S330" s="679"/>
      <c r="T330" s="676"/>
      <c r="U330" s="680"/>
      <c r="V330" s="681"/>
    </row>
    <row r="331" spans="1:22" ht="12.75">
      <c r="A331" s="737" t="s">
        <v>395</v>
      </c>
      <c r="B331" s="746"/>
      <c r="C331" s="746"/>
      <c r="D331" s="746"/>
      <c r="E331" s="683"/>
      <c r="F331" s="665"/>
      <c r="G331" s="665"/>
      <c r="H331" s="665"/>
      <c r="I331" s="665"/>
      <c r="J331" s="665"/>
      <c r="K331" s="666"/>
      <c r="L331" s="676"/>
      <c r="M331" s="677"/>
      <c r="N331" s="678"/>
      <c r="O331" s="678"/>
      <c r="P331" s="678"/>
      <c r="Q331" s="678"/>
      <c r="R331" s="678"/>
      <c r="S331" s="679"/>
      <c r="T331" s="676"/>
      <c r="U331" s="680"/>
      <c r="V331" s="681"/>
    </row>
    <row r="332" spans="1:22" ht="12.75">
      <c r="A332" s="737" t="s">
        <v>396</v>
      </c>
      <c r="B332" s="746"/>
      <c r="C332" s="746"/>
      <c r="D332" s="746"/>
      <c r="E332" s="683"/>
      <c r="F332" s="665"/>
      <c r="G332" s="665"/>
      <c r="H332" s="665"/>
      <c r="I332" s="665"/>
      <c r="J332" s="665"/>
      <c r="K332" s="666"/>
      <c r="L332" s="676"/>
      <c r="M332" s="677"/>
      <c r="N332" s="678"/>
      <c r="O332" s="678"/>
      <c r="P332" s="678"/>
      <c r="Q332" s="678"/>
      <c r="R332" s="678"/>
      <c r="S332" s="679"/>
      <c r="T332" s="676"/>
      <c r="U332" s="680"/>
      <c r="V332" s="681"/>
    </row>
    <row r="333" spans="1:22" ht="12.75">
      <c r="A333" s="737" t="s">
        <v>397</v>
      </c>
      <c r="B333" s="746"/>
      <c r="C333" s="746"/>
      <c r="D333" s="746"/>
      <c r="E333" s="683"/>
      <c r="F333" s="665"/>
      <c r="G333" s="665"/>
      <c r="H333" s="665"/>
      <c r="I333" s="665"/>
      <c r="J333" s="665"/>
      <c r="K333" s="666"/>
      <c r="L333" s="676"/>
      <c r="M333" s="677"/>
      <c r="N333" s="678"/>
      <c r="O333" s="678"/>
      <c r="P333" s="678"/>
      <c r="Q333" s="678"/>
      <c r="R333" s="678"/>
      <c r="S333" s="679"/>
      <c r="T333" s="676"/>
      <c r="U333" s="680"/>
      <c r="V333" s="681"/>
    </row>
    <row r="334" spans="1:22" ht="12.75">
      <c r="A334" s="737" t="s">
        <v>398</v>
      </c>
      <c r="B334" s="746"/>
      <c r="C334" s="746"/>
      <c r="D334" s="746"/>
      <c r="E334" s="683"/>
      <c r="F334" s="665"/>
      <c r="G334" s="665"/>
      <c r="H334" s="665"/>
      <c r="I334" s="665"/>
      <c r="J334" s="665"/>
      <c r="K334" s="666"/>
      <c r="L334" s="676"/>
      <c r="M334" s="677"/>
      <c r="N334" s="678"/>
      <c r="O334" s="678"/>
      <c r="P334" s="678"/>
      <c r="Q334" s="678"/>
      <c r="R334" s="678"/>
      <c r="S334" s="679"/>
      <c r="T334" s="676"/>
      <c r="U334" s="680"/>
      <c r="V334" s="681"/>
    </row>
    <row r="335" spans="1:22" ht="12.75">
      <c r="A335" s="737" t="s">
        <v>399</v>
      </c>
      <c r="B335" s="746"/>
      <c r="C335" s="746"/>
      <c r="D335" s="746"/>
      <c r="E335" s="683"/>
      <c r="F335" s="665"/>
      <c r="G335" s="665"/>
      <c r="H335" s="665"/>
      <c r="I335" s="665"/>
      <c r="J335" s="665"/>
      <c r="K335" s="666"/>
      <c r="L335" s="676"/>
      <c r="M335" s="677"/>
      <c r="N335" s="678"/>
      <c r="O335" s="678"/>
      <c r="P335" s="678"/>
      <c r="Q335" s="678"/>
      <c r="R335" s="678"/>
      <c r="S335" s="679"/>
      <c r="T335" s="676"/>
      <c r="U335" s="680"/>
      <c r="V335" s="681"/>
    </row>
    <row r="336" spans="1:22" ht="12.75">
      <c r="A336" s="737" t="s">
        <v>400</v>
      </c>
      <c r="B336" s="746"/>
      <c r="C336" s="746"/>
      <c r="D336" s="746"/>
      <c r="E336" s="683"/>
      <c r="F336" s="665"/>
      <c r="G336" s="665"/>
      <c r="H336" s="665"/>
      <c r="I336" s="665"/>
      <c r="J336" s="665"/>
      <c r="K336" s="666"/>
      <c r="L336" s="676"/>
      <c r="M336" s="677"/>
      <c r="N336" s="678"/>
      <c r="O336" s="678"/>
      <c r="P336" s="678"/>
      <c r="Q336" s="678"/>
      <c r="R336" s="678"/>
      <c r="S336" s="679"/>
      <c r="T336" s="676"/>
      <c r="U336" s="680"/>
      <c r="V336" s="681"/>
    </row>
    <row r="337" spans="1:22" ht="12.75">
      <c r="A337" s="737" t="s">
        <v>401</v>
      </c>
      <c r="B337" s="746"/>
      <c r="C337" s="746"/>
      <c r="D337" s="746"/>
      <c r="E337" s="683"/>
      <c r="F337" s="665"/>
      <c r="G337" s="665"/>
      <c r="H337" s="665"/>
      <c r="I337" s="665"/>
      <c r="J337" s="665"/>
      <c r="K337" s="666"/>
      <c r="L337" s="676"/>
      <c r="M337" s="677"/>
      <c r="N337" s="678"/>
      <c r="O337" s="678"/>
      <c r="P337" s="678"/>
      <c r="Q337" s="678"/>
      <c r="R337" s="678"/>
      <c r="S337" s="679"/>
      <c r="T337" s="676"/>
      <c r="U337" s="680"/>
      <c r="V337" s="681"/>
    </row>
    <row r="338" spans="1:22" ht="12.75">
      <c r="A338" s="737" t="s">
        <v>402</v>
      </c>
      <c r="B338" s="746"/>
      <c r="C338" s="746"/>
      <c r="D338" s="746"/>
      <c r="E338" s="683"/>
      <c r="F338" s="665"/>
      <c r="G338" s="665"/>
      <c r="H338" s="665"/>
      <c r="I338" s="665"/>
      <c r="J338" s="665"/>
      <c r="K338" s="666"/>
      <c r="L338" s="676"/>
      <c r="M338" s="677"/>
      <c r="N338" s="678"/>
      <c r="O338" s="678"/>
      <c r="P338" s="678"/>
      <c r="Q338" s="678"/>
      <c r="R338" s="678"/>
      <c r="S338" s="679"/>
      <c r="T338" s="676"/>
      <c r="U338" s="680"/>
      <c r="V338" s="681"/>
    </row>
    <row r="339" spans="1:22" ht="12.75">
      <c r="A339" s="737" t="s">
        <v>403</v>
      </c>
      <c r="B339" s="746"/>
      <c r="C339" s="746"/>
      <c r="D339" s="746"/>
      <c r="E339" s="683"/>
      <c r="F339" s="665"/>
      <c r="G339" s="665"/>
      <c r="H339" s="665"/>
      <c r="I339" s="665"/>
      <c r="J339" s="665"/>
      <c r="K339" s="666"/>
      <c r="L339" s="676"/>
      <c r="M339" s="677"/>
      <c r="N339" s="678"/>
      <c r="O339" s="678"/>
      <c r="P339" s="678"/>
      <c r="Q339" s="678"/>
      <c r="R339" s="678"/>
      <c r="S339" s="679"/>
      <c r="T339" s="676"/>
      <c r="U339" s="680"/>
      <c r="V339" s="681"/>
    </row>
    <row r="340" spans="1:22" ht="12.75">
      <c r="A340" s="737" t="s">
        <v>404</v>
      </c>
      <c r="B340" s="746"/>
      <c r="C340" s="746"/>
      <c r="D340" s="746"/>
      <c r="E340" s="683"/>
      <c r="F340" s="665"/>
      <c r="G340" s="665"/>
      <c r="H340" s="665"/>
      <c r="I340" s="665"/>
      <c r="J340" s="665"/>
      <c r="K340" s="666"/>
      <c r="L340" s="676"/>
      <c r="M340" s="677"/>
      <c r="N340" s="678"/>
      <c r="O340" s="678"/>
      <c r="P340" s="678"/>
      <c r="Q340" s="678"/>
      <c r="R340" s="678"/>
      <c r="S340" s="679"/>
      <c r="T340" s="676"/>
      <c r="U340" s="680"/>
      <c r="V340" s="681"/>
    </row>
    <row r="341" spans="1:22" ht="12.75">
      <c r="A341" s="737" t="s">
        <v>405</v>
      </c>
      <c r="B341" s="746"/>
      <c r="C341" s="746"/>
      <c r="D341" s="746"/>
      <c r="E341" s="683"/>
      <c r="F341" s="665"/>
      <c r="G341" s="665"/>
      <c r="H341" s="665"/>
      <c r="I341" s="665"/>
      <c r="J341" s="665"/>
      <c r="K341" s="666"/>
      <c r="L341" s="676"/>
      <c r="M341" s="677"/>
      <c r="N341" s="678"/>
      <c r="O341" s="678"/>
      <c r="P341" s="678"/>
      <c r="Q341" s="678"/>
      <c r="R341" s="678"/>
      <c r="S341" s="679"/>
      <c r="T341" s="676"/>
      <c r="U341" s="680"/>
      <c r="V341" s="681"/>
    </row>
    <row r="342" spans="1:22" ht="12.75">
      <c r="A342" s="737" t="s">
        <v>406</v>
      </c>
      <c r="B342" s="746"/>
      <c r="C342" s="746"/>
      <c r="D342" s="746"/>
      <c r="E342" s="683"/>
      <c r="F342" s="665"/>
      <c r="G342" s="665"/>
      <c r="H342" s="665"/>
      <c r="I342" s="665"/>
      <c r="J342" s="665"/>
      <c r="K342" s="666"/>
      <c r="L342" s="676"/>
      <c r="M342" s="677"/>
      <c r="N342" s="678"/>
      <c r="O342" s="678"/>
      <c r="P342" s="678"/>
      <c r="Q342" s="678"/>
      <c r="R342" s="678"/>
      <c r="S342" s="679"/>
      <c r="T342" s="676"/>
      <c r="U342" s="680"/>
      <c r="V342" s="681"/>
    </row>
    <row r="343" spans="1:22" ht="12.75">
      <c r="A343" s="740" t="s">
        <v>407</v>
      </c>
      <c r="B343" s="746"/>
      <c r="C343" s="746"/>
      <c r="D343" s="746"/>
      <c r="E343" s="683"/>
      <c r="F343" s="665"/>
      <c r="G343" s="665"/>
      <c r="H343" s="665"/>
      <c r="I343" s="665"/>
      <c r="J343" s="665"/>
      <c r="K343" s="666"/>
      <c r="L343" s="676"/>
      <c r="M343" s="677"/>
      <c r="N343" s="678"/>
      <c r="O343" s="678"/>
      <c r="P343" s="678"/>
      <c r="Q343" s="678"/>
      <c r="R343" s="678"/>
      <c r="S343" s="679"/>
      <c r="T343" s="676"/>
      <c r="U343" s="680"/>
      <c r="V343" s="681"/>
    </row>
    <row r="344" spans="1:22" ht="12.75">
      <c r="A344" s="737" t="s">
        <v>408</v>
      </c>
      <c r="B344" s="746"/>
      <c r="C344" s="746"/>
      <c r="D344" s="746"/>
      <c r="E344" s="683"/>
      <c r="F344" s="665"/>
      <c r="G344" s="665"/>
      <c r="H344" s="665"/>
      <c r="I344" s="665"/>
      <c r="J344" s="665"/>
      <c r="K344" s="666"/>
      <c r="L344" s="676"/>
      <c r="M344" s="677"/>
      <c r="N344" s="678"/>
      <c r="O344" s="678"/>
      <c r="P344" s="678"/>
      <c r="Q344" s="678"/>
      <c r="R344" s="678"/>
      <c r="S344" s="679"/>
      <c r="T344" s="676"/>
      <c r="U344" s="680"/>
      <c r="V344" s="681"/>
    </row>
    <row r="345" spans="1:22" ht="12.75">
      <c r="A345" s="737" t="s">
        <v>409</v>
      </c>
      <c r="B345" s="746"/>
      <c r="C345" s="746"/>
      <c r="D345" s="746"/>
      <c r="E345" s="683"/>
      <c r="F345" s="665"/>
      <c r="G345" s="665"/>
      <c r="H345" s="665"/>
      <c r="I345" s="665"/>
      <c r="J345" s="665"/>
      <c r="K345" s="666"/>
      <c r="L345" s="676"/>
      <c r="M345" s="677"/>
      <c r="N345" s="678"/>
      <c r="O345" s="678"/>
      <c r="P345" s="678"/>
      <c r="Q345" s="678"/>
      <c r="R345" s="678"/>
      <c r="S345" s="679"/>
      <c r="T345" s="676"/>
      <c r="U345" s="680"/>
      <c r="V345" s="681"/>
    </row>
    <row r="346" spans="1:22" ht="12.75">
      <c r="A346" s="737" t="s">
        <v>410</v>
      </c>
      <c r="B346" s="746"/>
      <c r="C346" s="746"/>
      <c r="D346" s="746"/>
      <c r="E346" s="683"/>
      <c r="F346" s="665"/>
      <c r="G346" s="665"/>
      <c r="H346" s="665"/>
      <c r="I346" s="665"/>
      <c r="J346" s="665"/>
      <c r="K346" s="666"/>
      <c r="L346" s="676"/>
      <c r="M346" s="677"/>
      <c r="N346" s="678"/>
      <c r="O346" s="678"/>
      <c r="P346" s="678"/>
      <c r="Q346" s="678"/>
      <c r="R346" s="678"/>
      <c r="S346" s="679"/>
      <c r="T346" s="676"/>
      <c r="U346" s="680"/>
      <c r="V346" s="681"/>
    </row>
    <row r="347" spans="1:22" ht="12.75">
      <c r="A347" s="737" t="s">
        <v>411</v>
      </c>
      <c r="B347" s="746"/>
      <c r="C347" s="746"/>
      <c r="D347" s="746"/>
      <c r="E347" s="683"/>
      <c r="F347" s="665"/>
      <c r="G347" s="665"/>
      <c r="H347" s="665"/>
      <c r="I347" s="665"/>
      <c r="J347" s="665"/>
      <c r="K347" s="666"/>
      <c r="L347" s="676"/>
      <c r="M347" s="677"/>
      <c r="N347" s="678"/>
      <c r="O347" s="678"/>
      <c r="P347" s="678"/>
      <c r="Q347" s="678"/>
      <c r="R347" s="678"/>
      <c r="S347" s="679"/>
      <c r="T347" s="676"/>
      <c r="U347" s="680"/>
      <c r="V347" s="681"/>
    </row>
    <row r="348" spans="1:22" ht="12.75">
      <c r="A348" s="744"/>
      <c r="B348" s="746"/>
      <c r="C348" s="746"/>
      <c r="D348" s="746"/>
      <c r="E348" s="683"/>
      <c r="F348" s="665"/>
      <c r="G348" s="665"/>
      <c r="H348" s="665"/>
      <c r="I348" s="665"/>
      <c r="J348" s="665"/>
      <c r="K348" s="666"/>
      <c r="L348" s="676"/>
      <c r="M348" s="677"/>
      <c r="N348" s="678"/>
      <c r="O348" s="678"/>
      <c r="P348" s="678"/>
      <c r="Q348" s="678"/>
      <c r="R348" s="678"/>
      <c r="S348" s="679"/>
      <c r="T348" s="676"/>
      <c r="U348" s="680"/>
      <c r="V348" s="681"/>
    </row>
    <row r="349" spans="1:22" ht="12.75">
      <c r="A349" s="744"/>
      <c r="B349" s="746"/>
      <c r="C349" s="746"/>
      <c r="D349" s="746"/>
      <c r="E349" s="683"/>
      <c r="F349" s="665"/>
      <c r="G349" s="665"/>
      <c r="H349" s="665"/>
      <c r="I349" s="665"/>
      <c r="J349" s="665"/>
      <c r="K349" s="666"/>
      <c r="L349" s="676"/>
      <c r="M349" s="677"/>
      <c r="N349" s="678"/>
      <c r="O349" s="678"/>
      <c r="P349" s="678"/>
      <c r="Q349" s="678"/>
      <c r="R349" s="678"/>
      <c r="S349" s="679"/>
      <c r="T349" s="676"/>
      <c r="U349" s="680"/>
      <c r="V349" s="681"/>
    </row>
    <row r="350" spans="1:22" ht="12.75">
      <c r="A350" s="744"/>
      <c r="B350" s="746"/>
      <c r="C350" s="746"/>
      <c r="D350" s="746"/>
      <c r="E350" s="683"/>
      <c r="F350" s="665"/>
      <c r="G350" s="665"/>
      <c r="H350" s="665"/>
      <c r="I350" s="665"/>
      <c r="J350" s="665"/>
      <c r="K350" s="666"/>
      <c r="L350" s="676"/>
      <c r="M350" s="677"/>
      <c r="N350" s="678"/>
      <c r="O350" s="678"/>
      <c r="P350" s="678"/>
      <c r="Q350" s="678"/>
      <c r="R350" s="678"/>
      <c r="S350" s="679"/>
      <c r="T350" s="676"/>
      <c r="U350" s="680"/>
      <c r="V350" s="681"/>
    </row>
    <row r="351" spans="1:22" ht="12.75">
      <c r="A351" s="744"/>
      <c r="B351" s="746"/>
      <c r="C351" s="746"/>
      <c r="D351" s="746"/>
      <c r="E351" s="683"/>
      <c r="F351" s="665"/>
      <c r="G351" s="665"/>
      <c r="H351" s="665"/>
      <c r="I351" s="665"/>
      <c r="J351" s="665"/>
      <c r="K351" s="666"/>
      <c r="L351" s="676"/>
      <c r="M351" s="677"/>
      <c r="N351" s="678"/>
      <c r="O351" s="678"/>
      <c r="P351" s="678"/>
      <c r="Q351" s="678"/>
      <c r="R351" s="678"/>
      <c r="S351" s="679"/>
      <c r="T351" s="676"/>
      <c r="U351" s="680"/>
      <c r="V351" s="681"/>
    </row>
    <row r="352" spans="1:22" ht="12.75">
      <c r="A352" s="744"/>
      <c r="B352" s="746"/>
      <c r="C352" s="746"/>
      <c r="D352" s="746"/>
      <c r="E352" s="683"/>
      <c r="F352" s="665"/>
      <c r="G352" s="665"/>
      <c r="H352" s="665"/>
      <c r="I352" s="665"/>
      <c r="J352" s="665"/>
      <c r="K352" s="666"/>
      <c r="L352" s="676"/>
      <c r="M352" s="677"/>
      <c r="N352" s="678"/>
      <c r="O352" s="678"/>
      <c r="P352" s="678"/>
      <c r="Q352" s="678"/>
      <c r="R352" s="678"/>
      <c r="S352" s="679"/>
      <c r="T352" s="676"/>
      <c r="U352" s="680"/>
      <c r="V352" s="681"/>
    </row>
    <row r="353" spans="1:22" ht="12.75">
      <c r="A353" s="744"/>
      <c r="B353" s="746"/>
      <c r="C353" s="746"/>
      <c r="D353" s="746"/>
      <c r="E353" s="683"/>
      <c r="F353" s="665"/>
      <c r="G353" s="665"/>
      <c r="H353" s="665"/>
      <c r="I353" s="665"/>
      <c r="J353" s="665"/>
      <c r="K353" s="666"/>
      <c r="L353" s="676"/>
      <c r="M353" s="677"/>
      <c r="N353" s="678"/>
      <c r="O353" s="678"/>
      <c r="P353" s="678"/>
      <c r="Q353" s="678"/>
      <c r="R353" s="678"/>
      <c r="S353" s="679"/>
      <c r="T353" s="676"/>
      <c r="U353" s="680"/>
      <c r="V353" s="681"/>
    </row>
    <row r="354" spans="1:22" ht="12.75">
      <c r="A354" s="753"/>
      <c r="B354" s="666"/>
      <c r="C354" s="666"/>
      <c r="D354" s="666"/>
      <c r="E354" s="683"/>
      <c r="F354" s="665"/>
      <c r="G354" s="665"/>
      <c r="H354" s="665"/>
      <c r="I354" s="665"/>
      <c r="J354" s="665"/>
      <c r="K354" s="666"/>
      <c r="L354" s="676">
        <f aca="true" t="shared" si="42" ref="L354:L360">SUM(E354:K354)</f>
        <v>0</v>
      </c>
      <c r="M354" s="677"/>
      <c r="N354" s="678"/>
      <c r="O354" s="678"/>
      <c r="P354" s="678"/>
      <c r="Q354" s="678"/>
      <c r="R354" s="678"/>
      <c r="S354" s="679"/>
      <c r="T354" s="676">
        <f aca="true" t="shared" si="43" ref="T354:T360">SUM(M354:S354)</f>
        <v>0</v>
      </c>
      <c r="U354" s="680">
        <f aca="true" t="shared" si="44" ref="U354:U360">SUM(T354,L354)</f>
        <v>0</v>
      </c>
      <c r="V354" s="681">
        <f aca="true" t="shared" si="45" ref="V354:V360">IF(T354&gt;0,T354/U354,)</f>
        <v>0</v>
      </c>
    </row>
    <row r="355" spans="1:22" ht="12.75">
      <c r="A355" s="753"/>
      <c r="B355" s="666"/>
      <c r="C355" s="666"/>
      <c r="D355" s="666"/>
      <c r="E355" s="683"/>
      <c r="F355" s="665"/>
      <c r="G355" s="665"/>
      <c r="H355" s="665"/>
      <c r="I355" s="665"/>
      <c r="J355" s="665"/>
      <c r="K355" s="666"/>
      <c r="L355" s="676">
        <f t="shared" si="42"/>
        <v>0</v>
      </c>
      <c r="M355" s="677"/>
      <c r="N355" s="678"/>
      <c r="O355" s="678"/>
      <c r="P355" s="678"/>
      <c r="Q355" s="678"/>
      <c r="R355" s="678"/>
      <c r="S355" s="679"/>
      <c r="T355" s="676">
        <f t="shared" si="43"/>
        <v>0</v>
      </c>
      <c r="U355" s="680">
        <f t="shared" si="44"/>
        <v>0</v>
      </c>
      <c r="V355" s="681">
        <f t="shared" si="45"/>
        <v>0</v>
      </c>
    </row>
    <row r="356" spans="1:22" ht="12.75">
      <c r="A356" s="753"/>
      <c r="B356" s="666"/>
      <c r="C356" s="666"/>
      <c r="D356" s="666"/>
      <c r="E356" s="683"/>
      <c r="F356" s="665"/>
      <c r="G356" s="665"/>
      <c r="H356" s="665"/>
      <c r="I356" s="665"/>
      <c r="J356" s="665"/>
      <c r="K356" s="666"/>
      <c r="L356" s="676">
        <f t="shared" si="42"/>
        <v>0</v>
      </c>
      <c r="M356" s="677"/>
      <c r="N356" s="678"/>
      <c r="O356" s="678"/>
      <c r="P356" s="678"/>
      <c r="Q356" s="678"/>
      <c r="R356" s="678"/>
      <c r="S356" s="679"/>
      <c r="T356" s="676">
        <f t="shared" si="43"/>
        <v>0</v>
      </c>
      <c r="U356" s="680">
        <f t="shared" si="44"/>
        <v>0</v>
      </c>
      <c r="V356" s="681">
        <f t="shared" si="45"/>
        <v>0</v>
      </c>
    </row>
    <row r="357" spans="1:22" ht="12.75">
      <c r="A357" s="753"/>
      <c r="B357" s="666"/>
      <c r="C357" s="666"/>
      <c r="D357" s="666"/>
      <c r="E357" s="683"/>
      <c r="F357" s="665"/>
      <c r="G357" s="665"/>
      <c r="H357" s="665"/>
      <c r="I357" s="665"/>
      <c r="J357" s="665"/>
      <c r="K357" s="666"/>
      <c r="L357" s="676">
        <f t="shared" si="42"/>
        <v>0</v>
      </c>
      <c r="M357" s="677"/>
      <c r="N357" s="678"/>
      <c r="O357" s="678"/>
      <c r="P357" s="678"/>
      <c r="Q357" s="678"/>
      <c r="R357" s="678"/>
      <c r="S357" s="679"/>
      <c r="T357" s="676">
        <f t="shared" si="43"/>
        <v>0</v>
      </c>
      <c r="U357" s="680">
        <f t="shared" si="44"/>
        <v>0</v>
      </c>
      <c r="V357" s="681">
        <f t="shared" si="45"/>
        <v>0</v>
      </c>
    </row>
    <row r="358" spans="1:22" ht="13.5" thickBot="1">
      <c r="A358" s="753"/>
      <c r="B358" s="666"/>
      <c r="C358" s="666"/>
      <c r="D358" s="666"/>
      <c r="E358" s="683"/>
      <c r="F358" s="665"/>
      <c r="G358" s="665"/>
      <c r="H358" s="665"/>
      <c r="I358" s="665"/>
      <c r="J358" s="665"/>
      <c r="K358" s="666"/>
      <c r="L358" s="697">
        <f t="shared" si="42"/>
        <v>0</v>
      </c>
      <c r="M358" s="786"/>
      <c r="N358" s="787"/>
      <c r="O358" s="787"/>
      <c r="P358" s="787"/>
      <c r="Q358" s="787"/>
      <c r="R358" s="787"/>
      <c r="S358" s="788"/>
      <c r="T358" s="697">
        <f t="shared" si="43"/>
        <v>0</v>
      </c>
      <c r="U358" s="698">
        <f t="shared" si="44"/>
        <v>0</v>
      </c>
      <c r="V358" s="699">
        <f t="shared" si="45"/>
        <v>0</v>
      </c>
    </row>
    <row r="359" spans="1:22" ht="13.5" thickBot="1">
      <c r="A359" s="789" t="s">
        <v>227</v>
      </c>
      <c r="B359" s="790"/>
      <c r="C359" s="790"/>
      <c r="D359" s="790"/>
      <c r="E359" s="702">
        <f>SUM(E305:E358)</f>
        <v>0</v>
      </c>
      <c r="F359" s="702">
        <f aca="true" t="shared" si="46" ref="F359:S359">SUM(F305:F358)</f>
        <v>0</v>
      </c>
      <c r="G359" s="702">
        <f t="shared" si="46"/>
        <v>0</v>
      </c>
      <c r="H359" s="702">
        <f t="shared" si="46"/>
        <v>0</v>
      </c>
      <c r="I359" s="702">
        <f t="shared" si="46"/>
        <v>0</v>
      </c>
      <c r="J359" s="702">
        <f t="shared" si="46"/>
        <v>0</v>
      </c>
      <c r="K359" s="702">
        <f t="shared" si="46"/>
        <v>0</v>
      </c>
      <c r="L359" s="704">
        <f t="shared" si="42"/>
        <v>0</v>
      </c>
      <c r="M359" s="702">
        <f t="shared" si="46"/>
        <v>0</v>
      </c>
      <c r="N359" s="702">
        <f t="shared" si="46"/>
        <v>0</v>
      </c>
      <c r="O359" s="702">
        <f t="shared" si="46"/>
        <v>0</v>
      </c>
      <c r="P359" s="702">
        <f t="shared" si="46"/>
        <v>0</v>
      </c>
      <c r="Q359" s="702">
        <f t="shared" si="46"/>
        <v>0</v>
      </c>
      <c r="R359" s="702">
        <f t="shared" si="46"/>
        <v>0</v>
      </c>
      <c r="S359" s="702">
        <f t="shared" si="46"/>
        <v>0</v>
      </c>
      <c r="T359" s="704">
        <f t="shared" si="43"/>
        <v>0</v>
      </c>
      <c r="U359" s="707">
        <f t="shared" si="44"/>
        <v>0</v>
      </c>
      <c r="V359" s="708">
        <f t="shared" si="45"/>
        <v>0</v>
      </c>
    </row>
    <row r="360" spans="1:22" ht="19.5" thickBot="1">
      <c r="A360" s="791" t="s">
        <v>412</v>
      </c>
      <c r="B360" s="792"/>
      <c r="C360" s="792"/>
      <c r="D360" s="793"/>
      <c r="E360" s="794">
        <f aca="true" t="shared" si="47" ref="E360:K360">SUM(E359,E303,E279,E266,E221,E206,E191,E176,E155,E140,E114,E66,E59,E45,E36)</f>
        <v>0</v>
      </c>
      <c r="F360" s="794">
        <f t="shared" si="47"/>
        <v>0</v>
      </c>
      <c r="G360" s="794">
        <f t="shared" si="47"/>
        <v>0</v>
      </c>
      <c r="H360" s="794">
        <f t="shared" si="47"/>
        <v>0</v>
      </c>
      <c r="I360" s="794">
        <f t="shared" si="47"/>
        <v>0</v>
      </c>
      <c r="J360" s="794">
        <f t="shared" si="47"/>
        <v>0</v>
      </c>
      <c r="K360" s="794">
        <f t="shared" si="47"/>
        <v>0</v>
      </c>
      <c r="L360" s="704">
        <f t="shared" si="42"/>
        <v>0</v>
      </c>
      <c r="M360" s="794">
        <f aca="true" t="shared" si="48" ref="M360:S360">SUM(M359,M303,M279,M266,M221,M206,M191,M176,M155,M140,M114,M66,M59,M45,M36)</f>
        <v>0</v>
      </c>
      <c r="N360" s="794">
        <f t="shared" si="48"/>
        <v>0</v>
      </c>
      <c r="O360" s="794">
        <f t="shared" si="48"/>
        <v>0</v>
      </c>
      <c r="P360" s="794">
        <f t="shared" si="48"/>
        <v>0</v>
      </c>
      <c r="Q360" s="794">
        <f t="shared" si="48"/>
        <v>0</v>
      </c>
      <c r="R360" s="794">
        <f t="shared" si="48"/>
        <v>0</v>
      </c>
      <c r="S360" s="794">
        <f t="shared" si="48"/>
        <v>0</v>
      </c>
      <c r="T360" s="704">
        <f t="shared" si="43"/>
        <v>0</v>
      </c>
      <c r="U360" s="707">
        <f t="shared" si="44"/>
        <v>0</v>
      </c>
      <c r="V360" s="708">
        <f t="shared" si="45"/>
        <v>0</v>
      </c>
    </row>
    <row r="361" spans="1:22" ht="12.75">
      <c r="A361" s="641"/>
      <c r="B361" s="641"/>
      <c r="C361" s="641"/>
      <c r="D361" s="641"/>
      <c r="E361" s="641"/>
      <c r="F361" s="641"/>
      <c r="G361" s="641"/>
      <c r="H361" s="641"/>
      <c r="I361" s="641"/>
      <c r="J361" s="641"/>
      <c r="K361" s="102"/>
      <c r="L361" s="714"/>
      <c r="M361" s="713"/>
      <c r="N361" s="713"/>
      <c r="O361" s="713"/>
      <c r="P361" s="713"/>
      <c r="Q361" s="713"/>
      <c r="R361" s="713"/>
      <c r="S361" s="713"/>
      <c r="T361" s="714"/>
      <c r="U361" s="715"/>
      <c r="V361" s="716"/>
    </row>
    <row r="362" spans="1:22" ht="12.75">
      <c r="A362" s="641"/>
      <c r="B362" s="641"/>
      <c r="C362" s="641"/>
      <c r="D362" s="641"/>
      <c r="E362" s="641"/>
      <c r="F362" s="641"/>
      <c r="G362" s="641"/>
      <c r="H362" s="641"/>
      <c r="I362" s="641"/>
      <c r="J362" s="641"/>
      <c r="K362" s="102"/>
      <c r="L362" s="714"/>
      <c r="M362" s="713"/>
      <c r="N362" s="713"/>
      <c r="O362" s="713"/>
      <c r="P362" s="713"/>
      <c r="Q362" s="713"/>
      <c r="R362" s="713"/>
      <c r="S362" s="713"/>
      <c r="T362" s="714"/>
      <c r="U362" s="715"/>
      <c r="V362" s="716"/>
    </row>
    <row r="363" spans="1:22" ht="12.75">
      <c r="A363" s="641"/>
      <c r="B363" s="641"/>
      <c r="C363" s="641"/>
      <c r="D363" s="641"/>
      <c r="E363" s="641"/>
      <c r="F363" s="641"/>
      <c r="G363" s="641"/>
      <c r="H363" s="641"/>
      <c r="I363" s="641"/>
      <c r="J363" s="641"/>
      <c r="K363" s="102"/>
      <c r="L363" s="714"/>
      <c r="M363" s="713"/>
      <c r="N363" s="713"/>
      <c r="O363" s="713"/>
      <c r="P363" s="713"/>
      <c r="Q363" s="713"/>
      <c r="R363" s="713"/>
      <c r="S363" s="713"/>
      <c r="T363" s="714"/>
      <c r="U363" s="715"/>
      <c r="V363" s="716"/>
    </row>
    <row r="364" spans="1:22" ht="12.75">
      <c r="A364" s="641"/>
      <c r="B364" s="641"/>
      <c r="C364" s="641"/>
      <c r="D364" s="641"/>
      <c r="E364" s="641"/>
      <c r="F364" s="641"/>
      <c r="G364" s="641"/>
      <c r="H364" s="641"/>
      <c r="I364" s="641"/>
      <c r="J364" s="641"/>
      <c r="K364" s="102"/>
      <c r="L364" s="714"/>
      <c r="M364" s="713"/>
      <c r="N364" s="713"/>
      <c r="O364" s="713"/>
      <c r="P364" s="713"/>
      <c r="Q364" s="713"/>
      <c r="R364" s="713"/>
      <c r="S364" s="713"/>
      <c r="T364" s="714"/>
      <c r="U364" s="715"/>
      <c r="V364" s="716"/>
    </row>
    <row r="365" spans="1:22" ht="13.5" thickBot="1">
      <c r="A365" s="641"/>
      <c r="B365" s="641"/>
      <c r="C365" s="641"/>
      <c r="D365" s="641"/>
      <c r="E365" s="641"/>
      <c r="F365" s="641"/>
      <c r="G365" s="641"/>
      <c r="H365" s="641"/>
      <c r="I365" s="641"/>
      <c r="J365" s="641"/>
      <c r="K365" s="102"/>
      <c r="L365" s="714"/>
      <c r="M365" s="713"/>
      <c r="N365" s="713"/>
      <c r="O365" s="713"/>
      <c r="P365" s="713"/>
      <c r="Q365" s="713"/>
      <c r="R365" s="713"/>
      <c r="S365" s="713"/>
      <c r="T365" s="714"/>
      <c r="U365" s="715"/>
      <c r="V365" s="716"/>
    </row>
    <row r="366" spans="1:22" ht="21" thickBot="1">
      <c r="A366" s="922" t="s">
        <v>413</v>
      </c>
      <c r="B366" s="923"/>
      <c r="C366" s="923"/>
      <c r="D366" s="923"/>
      <c r="E366" s="923"/>
      <c r="F366" s="923"/>
      <c r="G366" s="923"/>
      <c r="H366" s="923"/>
      <c r="I366" s="923"/>
      <c r="J366" s="923"/>
      <c r="K366" s="923"/>
      <c r="L366" s="923"/>
      <c r="M366" s="923"/>
      <c r="N366" s="923"/>
      <c r="O366" s="923"/>
      <c r="P366" s="923"/>
      <c r="Q366" s="923"/>
      <c r="R366" s="923"/>
      <c r="S366" s="924"/>
      <c r="T366" s="714"/>
      <c r="U366" s="715"/>
      <c r="V366" s="716"/>
    </row>
    <row r="367" spans="1:22" ht="13.5" thickBot="1">
      <c r="A367" s="642"/>
      <c r="B367" s="643"/>
      <c r="C367" s="643"/>
      <c r="D367" s="644"/>
      <c r="E367" s="925" t="s">
        <v>209</v>
      </c>
      <c r="F367" s="926"/>
      <c r="G367" s="926"/>
      <c r="H367" s="926"/>
      <c r="I367" s="926"/>
      <c r="J367" s="926"/>
      <c r="K367" s="927"/>
      <c r="L367" s="646"/>
      <c r="M367" s="928" t="s">
        <v>209</v>
      </c>
      <c r="N367" s="929"/>
      <c r="O367" s="929"/>
      <c r="P367" s="929"/>
      <c r="Q367" s="929"/>
      <c r="R367" s="929"/>
      <c r="S367" s="930"/>
      <c r="T367" s="638"/>
      <c r="U367" s="638"/>
      <c r="V367" s="638"/>
    </row>
    <row r="368" spans="1:22" ht="13.5" thickBot="1">
      <c r="A368" s="646"/>
      <c r="B368" s="647"/>
      <c r="C368" s="647"/>
      <c r="D368" s="648"/>
      <c r="E368" s="649">
        <v>1</v>
      </c>
      <c r="F368" s="650">
        <v>2</v>
      </c>
      <c r="G368" s="650">
        <v>3</v>
      </c>
      <c r="H368" s="650">
        <v>4</v>
      </c>
      <c r="I368" s="650">
        <v>5</v>
      </c>
      <c r="J368" s="650">
        <v>6</v>
      </c>
      <c r="K368" s="650">
        <v>7</v>
      </c>
      <c r="L368" s="651"/>
      <c r="M368" s="652">
        <v>1</v>
      </c>
      <c r="N368" s="653">
        <v>2</v>
      </c>
      <c r="O368" s="653">
        <v>3</v>
      </c>
      <c r="P368" s="653">
        <v>4</v>
      </c>
      <c r="Q368" s="653">
        <v>5</v>
      </c>
      <c r="R368" s="653">
        <v>6</v>
      </c>
      <c r="S368" s="653">
        <v>7</v>
      </c>
      <c r="T368" s="651"/>
      <c r="U368" s="651"/>
      <c r="V368" s="651"/>
    </row>
    <row r="369" spans="1:22" ht="13.5" thickBot="1">
      <c r="A369" s="908" t="s">
        <v>210</v>
      </c>
      <c r="B369" s="909"/>
      <c r="C369" s="909"/>
      <c r="D369" s="910"/>
      <c r="E369" s="911" t="s">
        <v>150</v>
      </c>
      <c r="F369" s="912"/>
      <c r="G369" s="912"/>
      <c r="H369" s="912"/>
      <c r="I369" s="912"/>
      <c r="J369" s="912"/>
      <c r="K369" s="913"/>
      <c r="L369" s="654" t="s">
        <v>4</v>
      </c>
      <c r="M369" s="911" t="s">
        <v>152</v>
      </c>
      <c r="N369" s="914"/>
      <c r="O369" s="914"/>
      <c r="P369" s="914"/>
      <c r="Q369" s="914"/>
      <c r="R369" s="914"/>
      <c r="S369" s="915"/>
      <c r="T369" s="654" t="s">
        <v>4</v>
      </c>
      <c r="U369" s="655" t="s">
        <v>211</v>
      </c>
      <c r="V369" s="655" t="s">
        <v>167</v>
      </c>
    </row>
    <row r="370" spans="1:22" ht="19.5" thickBot="1">
      <c r="A370" s="656" t="s">
        <v>212</v>
      </c>
      <c r="B370" s="657"/>
      <c r="C370" s="657"/>
      <c r="D370" s="658"/>
      <c r="E370" s="658"/>
      <c r="F370" s="658"/>
      <c r="G370" s="658"/>
      <c r="H370" s="658"/>
      <c r="I370" s="658"/>
      <c r="J370" s="658"/>
      <c r="K370" s="659"/>
      <c r="L370" s="641"/>
      <c r="M370" s="641"/>
      <c r="N370" s="641"/>
      <c r="O370" s="641"/>
      <c r="P370" s="641"/>
      <c r="Q370" s="641"/>
      <c r="R370" s="641"/>
      <c r="S370" s="641"/>
      <c r="T370" s="641"/>
      <c r="U370" s="641"/>
      <c r="V370" s="641"/>
    </row>
    <row r="371" spans="1:22" ht="12.75">
      <c r="A371" s="744" t="s">
        <v>414</v>
      </c>
      <c r="B371" s="727"/>
      <c r="C371" s="727"/>
      <c r="D371" s="727"/>
      <c r="E371" s="663"/>
      <c r="F371" s="664"/>
      <c r="G371" s="665"/>
      <c r="H371" s="665"/>
      <c r="I371" s="665"/>
      <c r="J371" s="665"/>
      <c r="K371" s="666"/>
      <c r="L371" s="667">
        <f>SUM(E371:K371)</f>
        <v>0</v>
      </c>
      <c r="M371" s="668"/>
      <c r="N371" s="669"/>
      <c r="O371" s="669"/>
      <c r="P371" s="669"/>
      <c r="Q371" s="669"/>
      <c r="R371" s="669"/>
      <c r="S371" s="670"/>
      <c r="T371" s="667">
        <f>SUM(M371:S371)</f>
        <v>0</v>
      </c>
      <c r="U371" s="671">
        <f>SUM(T371,L371)</f>
        <v>0</v>
      </c>
      <c r="V371" s="672">
        <f>IF(T371&gt;0,T371/U371,)</f>
        <v>0</v>
      </c>
    </row>
    <row r="372" spans="1:22" ht="13.5" thickBot="1">
      <c r="A372" s="744" t="s">
        <v>415</v>
      </c>
      <c r="B372" s="666"/>
      <c r="C372" s="666"/>
      <c r="D372" s="666"/>
      <c r="E372" s="683"/>
      <c r="F372" s="665"/>
      <c r="G372" s="665"/>
      <c r="H372" s="665"/>
      <c r="I372" s="665"/>
      <c r="J372" s="665"/>
      <c r="K372" s="666"/>
      <c r="L372" s="676">
        <f aca="true" t="shared" si="49" ref="L372:L383">SUM(E372:K372)</f>
        <v>0</v>
      </c>
      <c r="M372" s="677"/>
      <c r="N372" s="678"/>
      <c r="O372" s="678"/>
      <c r="P372" s="678"/>
      <c r="Q372" s="678"/>
      <c r="R372" s="678"/>
      <c r="S372" s="679"/>
      <c r="T372" s="676">
        <f aca="true" t="shared" si="50" ref="T372:T397">SUM(M372:S372)</f>
        <v>0</v>
      </c>
      <c r="U372" s="680">
        <f aca="true" t="shared" si="51" ref="U372:U397">SUM(T372,L372)</f>
        <v>0</v>
      </c>
      <c r="V372" s="681">
        <f aca="true" t="shared" si="52" ref="V372:V397">IF(T372&gt;0,T372/U372,)</f>
        <v>0</v>
      </c>
    </row>
    <row r="373" spans="1:22" ht="13.5" thickTop="1">
      <c r="A373" s="795" t="s">
        <v>416</v>
      </c>
      <c r="B373" s="796"/>
      <c r="C373" s="796"/>
      <c r="D373" s="797"/>
      <c r="E373" s="683"/>
      <c r="F373" s="665"/>
      <c r="G373" s="665"/>
      <c r="H373" s="665"/>
      <c r="I373" s="665"/>
      <c r="J373" s="665"/>
      <c r="K373" s="666"/>
      <c r="L373" s="676">
        <f t="shared" si="49"/>
        <v>0</v>
      </c>
      <c r="M373" s="677"/>
      <c r="N373" s="678"/>
      <c r="O373" s="678"/>
      <c r="P373" s="678"/>
      <c r="Q373" s="678"/>
      <c r="R373" s="678"/>
      <c r="S373" s="679"/>
      <c r="T373" s="676">
        <f t="shared" si="50"/>
        <v>0</v>
      </c>
      <c r="U373" s="680">
        <f t="shared" si="51"/>
        <v>0</v>
      </c>
      <c r="V373" s="681">
        <f t="shared" si="52"/>
        <v>0</v>
      </c>
    </row>
    <row r="374" spans="1:22" ht="12.75">
      <c r="A374" s="798" t="s">
        <v>417</v>
      </c>
      <c r="B374" s="799"/>
      <c r="C374" s="799"/>
      <c r="D374" s="800"/>
      <c r="E374" s="683"/>
      <c r="F374" s="665"/>
      <c r="G374" s="665"/>
      <c r="H374" s="665"/>
      <c r="I374" s="665"/>
      <c r="J374" s="665"/>
      <c r="K374" s="666"/>
      <c r="L374" s="676">
        <f t="shared" si="49"/>
        <v>0</v>
      </c>
      <c r="M374" s="677"/>
      <c r="N374" s="678"/>
      <c r="O374" s="678"/>
      <c r="P374" s="678"/>
      <c r="Q374" s="678"/>
      <c r="R374" s="678"/>
      <c r="S374" s="679"/>
      <c r="T374" s="676">
        <f t="shared" si="50"/>
        <v>0</v>
      </c>
      <c r="U374" s="680">
        <f t="shared" si="51"/>
        <v>0</v>
      </c>
      <c r="V374" s="681">
        <f t="shared" si="52"/>
        <v>0</v>
      </c>
    </row>
    <row r="375" spans="1:22" ht="13.5" thickBot="1">
      <c r="A375" s="798" t="s">
        <v>418</v>
      </c>
      <c r="B375" s="799"/>
      <c r="C375" s="799"/>
      <c r="D375" s="800"/>
      <c r="E375" s="683"/>
      <c r="F375" s="665"/>
      <c r="G375" s="665"/>
      <c r="H375" s="665"/>
      <c r="I375" s="665"/>
      <c r="J375" s="665"/>
      <c r="K375" s="666"/>
      <c r="L375" s="676">
        <f t="shared" si="49"/>
        <v>0</v>
      </c>
      <c r="M375" s="677"/>
      <c r="N375" s="678"/>
      <c r="O375" s="678"/>
      <c r="P375" s="678"/>
      <c r="Q375" s="678"/>
      <c r="R375" s="678"/>
      <c r="S375" s="679"/>
      <c r="T375" s="676">
        <f t="shared" si="50"/>
        <v>0</v>
      </c>
      <c r="U375" s="680">
        <f t="shared" si="51"/>
        <v>0</v>
      </c>
      <c r="V375" s="681">
        <f t="shared" si="52"/>
        <v>0</v>
      </c>
    </row>
    <row r="376" spans="1:22" ht="13.5" thickTop="1">
      <c r="A376" s="775" t="s">
        <v>419</v>
      </c>
      <c r="B376" s="666"/>
      <c r="C376" s="666"/>
      <c r="D376" s="666"/>
      <c r="E376" s="683"/>
      <c r="F376" s="665"/>
      <c r="G376" s="665"/>
      <c r="H376" s="665"/>
      <c r="I376" s="665"/>
      <c r="J376" s="665"/>
      <c r="K376" s="666"/>
      <c r="L376" s="676">
        <f t="shared" si="49"/>
        <v>0</v>
      </c>
      <c r="M376" s="677"/>
      <c r="N376" s="678"/>
      <c r="O376" s="678"/>
      <c r="P376" s="678"/>
      <c r="Q376" s="678"/>
      <c r="R376" s="678"/>
      <c r="S376" s="679"/>
      <c r="T376" s="676">
        <f t="shared" si="50"/>
        <v>0</v>
      </c>
      <c r="U376" s="680">
        <f t="shared" si="51"/>
        <v>0</v>
      </c>
      <c r="V376" s="681">
        <f t="shared" si="52"/>
        <v>0</v>
      </c>
    </row>
    <row r="377" spans="1:22" ht="12.75">
      <c r="A377" s="737" t="s">
        <v>420</v>
      </c>
      <c r="B377" s="666"/>
      <c r="C377" s="666"/>
      <c r="D377" s="666"/>
      <c r="E377" s="683"/>
      <c r="F377" s="665"/>
      <c r="G377" s="665"/>
      <c r="H377" s="665"/>
      <c r="I377" s="665"/>
      <c r="J377" s="665"/>
      <c r="K377" s="666"/>
      <c r="L377" s="676">
        <f t="shared" si="49"/>
        <v>0</v>
      </c>
      <c r="M377" s="677"/>
      <c r="N377" s="678"/>
      <c r="O377" s="678"/>
      <c r="P377" s="678"/>
      <c r="Q377" s="678"/>
      <c r="R377" s="678"/>
      <c r="S377" s="679"/>
      <c r="T377" s="676">
        <f t="shared" si="50"/>
        <v>0</v>
      </c>
      <c r="U377" s="680">
        <f t="shared" si="51"/>
        <v>0</v>
      </c>
      <c r="V377" s="681">
        <f t="shared" si="52"/>
        <v>0</v>
      </c>
    </row>
    <row r="378" spans="1:22" ht="12.75">
      <c r="A378" s="737" t="s">
        <v>421</v>
      </c>
      <c r="B378" s="666"/>
      <c r="C378" s="666"/>
      <c r="D378" s="666"/>
      <c r="E378" s="683"/>
      <c r="F378" s="665"/>
      <c r="G378" s="665"/>
      <c r="H378" s="665"/>
      <c r="I378" s="665"/>
      <c r="J378" s="665"/>
      <c r="K378" s="666"/>
      <c r="L378" s="676">
        <f t="shared" si="49"/>
        <v>0</v>
      </c>
      <c r="M378" s="677"/>
      <c r="N378" s="678"/>
      <c r="O378" s="678"/>
      <c r="P378" s="678"/>
      <c r="Q378" s="678"/>
      <c r="R378" s="678"/>
      <c r="S378" s="679"/>
      <c r="T378" s="676">
        <f t="shared" si="50"/>
        <v>0</v>
      </c>
      <c r="U378" s="680">
        <f t="shared" si="51"/>
        <v>0</v>
      </c>
      <c r="V378" s="681">
        <f t="shared" si="52"/>
        <v>0</v>
      </c>
    </row>
    <row r="379" spans="1:22" ht="12.75">
      <c r="A379" s="737" t="s">
        <v>422</v>
      </c>
      <c r="B379" s="666"/>
      <c r="C379" s="666"/>
      <c r="D379" s="666"/>
      <c r="E379" s="683"/>
      <c r="F379" s="665"/>
      <c r="G379" s="665"/>
      <c r="H379" s="665"/>
      <c r="I379" s="665"/>
      <c r="J379" s="665"/>
      <c r="K379" s="666"/>
      <c r="L379" s="676">
        <f t="shared" si="49"/>
        <v>0</v>
      </c>
      <c r="M379" s="677"/>
      <c r="N379" s="678"/>
      <c r="O379" s="678"/>
      <c r="P379" s="678"/>
      <c r="Q379" s="678"/>
      <c r="R379" s="678"/>
      <c r="S379" s="679"/>
      <c r="T379" s="676">
        <f t="shared" si="50"/>
        <v>0</v>
      </c>
      <c r="U379" s="680">
        <f t="shared" si="51"/>
        <v>0</v>
      </c>
      <c r="V379" s="681">
        <f t="shared" si="52"/>
        <v>0</v>
      </c>
    </row>
    <row r="380" spans="1:22" ht="12.75">
      <c r="A380" s="753"/>
      <c r="B380" s="666"/>
      <c r="C380" s="666"/>
      <c r="D380" s="666"/>
      <c r="E380" s="683"/>
      <c r="F380" s="665"/>
      <c r="G380" s="665"/>
      <c r="H380" s="665"/>
      <c r="I380" s="665"/>
      <c r="J380" s="665"/>
      <c r="K380" s="666"/>
      <c r="L380" s="676">
        <f t="shared" si="49"/>
        <v>0</v>
      </c>
      <c r="M380" s="677"/>
      <c r="N380" s="678"/>
      <c r="O380" s="678"/>
      <c r="P380" s="678"/>
      <c r="Q380" s="678"/>
      <c r="R380" s="678"/>
      <c r="S380" s="679"/>
      <c r="T380" s="676">
        <f t="shared" si="50"/>
        <v>0</v>
      </c>
      <c r="U380" s="680">
        <f t="shared" si="51"/>
        <v>0</v>
      </c>
      <c r="V380" s="681">
        <f t="shared" si="52"/>
        <v>0</v>
      </c>
    </row>
    <row r="381" spans="1:22" ht="12.75">
      <c r="A381" s="753"/>
      <c r="B381" s="666"/>
      <c r="C381" s="666"/>
      <c r="D381" s="666"/>
      <c r="E381" s="683"/>
      <c r="F381" s="665"/>
      <c r="G381" s="665"/>
      <c r="H381" s="665"/>
      <c r="I381" s="665"/>
      <c r="J381" s="665"/>
      <c r="K381" s="666"/>
      <c r="L381" s="676">
        <f t="shared" si="49"/>
        <v>0</v>
      </c>
      <c r="M381" s="677"/>
      <c r="N381" s="678"/>
      <c r="O381" s="678"/>
      <c r="P381" s="678"/>
      <c r="Q381" s="678"/>
      <c r="R381" s="678"/>
      <c r="S381" s="679"/>
      <c r="T381" s="676">
        <f t="shared" si="50"/>
        <v>0</v>
      </c>
      <c r="U381" s="680">
        <f t="shared" si="51"/>
        <v>0</v>
      </c>
      <c r="V381" s="681">
        <f t="shared" si="52"/>
        <v>0</v>
      </c>
    </row>
    <row r="382" spans="1:22" ht="13.5" thickBot="1">
      <c r="A382" s="753"/>
      <c r="B382" s="666"/>
      <c r="C382" s="666"/>
      <c r="D382" s="666"/>
      <c r="E382" s="683"/>
      <c r="F382" s="665"/>
      <c r="G382" s="665"/>
      <c r="H382" s="665"/>
      <c r="I382" s="665"/>
      <c r="J382" s="665"/>
      <c r="K382" s="666"/>
      <c r="L382" s="697">
        <f t="shared" si="49"/>
        <v>0</v>
      </c>
      <c r="M382" s="677"/>
      <c r="N382" s="678"/>
      <c r="O382" s="678"/>
      <c r="P382" s="678"/>
      <c r="Q382" s="678"/>
      <c r="R382" s="678"/>
      <c r="S382" s="679"/>
      <c r="T382" s="697">
        <f t="shared" si="50"/>
        <v>0</v>
      </c>
      <c r="U382" s="698">
        <f t="shared" si="51"/>
        <v>0</v>
      </c>
      <c r="V382" s="699">
        <f t="shared" si="52"/>
        <v>0</v>
      </c>
    </row>
    <row r="383" spans="1:22" ht="13.5" thickBot="1">
      <c r="A383" s="700" t="s">
        <v>227</v>
      </c>
      <c r="B383" s="701"/>
      <c r="C383" s="701"/>
      <c r="D383" s="701"/>
      <c r="E383" s="702">
        <f>SUM(E371:E382)</f>
        <v>0</v>
      </c>
      <c r="F383" s="702">
        <f>SUM(F371:F382)</f>
        <v>0</v>
      </c>
      <c r="G383" s="703">
        <f>SUM(E383:F383)</f>
        <v>0</v>
      </c>
      <c r="H383" s="702">
        <f>SUM(H371:H382)</f>
        <v>0</v>
      </c>
      <c r="I383" s="702">
        <f>SUM(I371:I382)</f>
        <v>0</v>
      </c>
      <c r="J383" s="703">
        <f>SUM(H383:I383)</f>
        <v>0</v>
      </c>
      <c r="K383" s="703">
        <f>SUM(I383:J383)</f>
        <v>0</v>
      </c>
      <c r="L383" s="704">
        <f t="shared" si="49"/>
        <v>0</v>
      </c>
      <c r="M383" s="705">
        <f aca="true" t="shared" si="53" ref="M383:S383">SUM(M371:M382)</f>
        <v>0</v>
      </c>
      <c r="N383" s="702">
        <f t="shared" si="53"/>
        <v>0</v>
      </c>
      <c r="O383" s="702">
        <f t="shared" si="53"/>
        <v>0</v>
      </c>
      <c r="P383" s="702">
        <f t="shared" si="53"/>
        <v>0</v>
      </c>
      <c r="Q383" s="702">
        <f t="shared" si="53"/>
        <v>0</v>
      </c>
      <c r="R383" s="702">
        <f t="shared" si="53"/>
        <v>0</v>
      </c>
      <c r="S383" s="706">
        <f t="shared" si="53"/>
        <v>0</v>
      </c>
      <c r="T383" s="704">
        <f t="shared" si="50"/>
        <v>0</v>
      </c>
      <c r="U383" s="707">
        <f t="shared" si="51"/>
        <v>0</v>
      </c>
      <c r="V383" s="708">
        <f t="shared" si="52"/>
        <v>0</v>
      </c>
    </row>
    <row r="384" spans="1:22" ht="19.5" thickBot="1">
      <c r="A384" s="656" t="s">
        <v>228</v>
      </c>
      <c r="B384" s="657"/>
      <c r="C384" s="657"/>
      <c r="D384" s="658"/>
      <c r="E384" s="658"/>
      <c r="F384" s="658"/>
      <c r="G384" s="658"/>
      <c r="H384" s="658"/>
      <c r="I384" s="658"/>
      <c r="J384" s="658"/>
      <c r="K384" s="659"/>
      <c r="L384" s="712"/>
      <c r="M384" s="713"/>
      <c r="N384" s="713"/>
      <c r="O384" s="713"/>
      <c r="P384" s="713"/>
      <c r="Q384" s="713"/>
      <c r="R384" s="713"/>
      <c r="S384" s="713"/>
      <c r="T384" s="714"/>
      <c r="U384" s="715"/>
      <c r="V384" s="716"/>
    </row>
    <row r="385" spans="1:22" ht="12.75">
      <c r="A385" s="744" t="s">
        <v>423</v>
      </c>
      <c r="B385" s="727"/>
      <c r="C385" s="727"/>
      <c r="D385" s="727"/>
      <c r="E385" s="663"/>
      <c r="F385" s="664"/>
      <c r="G385" s="665"/>
      <c r="H385" s="664"/>
      <c r="I385" s="664"/>
      <c r="J385" s="665"/>
      <c r="K385" s="727"/>
      <c r="L385" s="667">
        <f aca="true" t="shared" si="54" ref="L385:L397">SUM(E385:K385)</f>
        <v>0</v>
      </c>
      <c r="M385" s="801"/>
      <c r="N385" s="669"/>
      <c r="O385" s="669"/>
      <c r="P385" s="669"/>
      <c r="Q385" s="669"/>
      <c r="R385" s="669"/>
      <c r="S385" s="724"/>
      <c r="T385" s="667">
        <f t="shared" si="50"/>
        <v>0</v>
      </c>
      <c r="U385" s="671">
        <f t="shared" si="51"/>
        <v>0</v>
      </c>
      <c r="V385" s="672">
        <f t="shared" si="52"/>
        <v>0</v>
      </c>
    </row>
    <row r="386" spans="1:22" ht="12.75">
      <c r="A386" s="745" t="s">
        <v>424</v>
      </c>
      <c r="B386" s="666"/>
      <c r="C386" s="666"/>
      <c r="D386" s="666"/>
      <c r="E386" s="683"/>
      <c r="F386" s="665"/>
      <c r="G386" s="665"/>
      <c r="H386" s="665"/>
      <c r="I386" s="665"/>
      <c r="J386" s="665"/>
      <c r="K386" s="666"/>
      <c r="L386" s="676">
        <f t="shared" si="54"/>
        <v>0</v>
      </c>
      <c r="M386" s="802"/>
      <c r="N386" s="678"/>
      <c r="O386" s="678"/>
      <c r="P386" s="678"/>
      <c r="Q386" s="678"/>
      <c r="R386" s="678"/>
      <c r="S386" s="734"/>
      <c r="T386" s="676">
        <f t="shared" si="50"/>
        <v>0</v>
      </c>
      <c r="U386" s="680">
        <f t="shared" si="51"/>
        <v>0</v>
      </c>
      <c r="V386" s="681">
        <f t="shared" si="52"/>
        <v>0</v>
      </c>
    </row>
    <row r="387" spans="1:22" ht="12.75">
      <c r="A387" s="745" t="s">
        <v>313</v>
      </c>
      <c r="B387" s="666"/>
      <c r="C387" s="666"/>
      <c r="D387" s="666"/>
      <c r="E387" s="683"/>
      <c r="F387" s="665"/>
      <c r="G387" s="665"/>
      <c r="H387" s="665"/>
      <c r="I387" s="665"/>
      <c r="J387" s="665"/>
      <c r="K387" s="666"/>
      <c r="L387" s="676">
        <f t="shared" si="54"/>
        <v>0</v>
      </c>
      <c r="M387" s="802"/>
      <c r="N387" s="678"/>
      <c r="O387" s="678"/>
      <c r="P387" s="678"/>
      <c r="Q387" s="678"/>
      <c r="R387" s="678"/>
      <c r="S387" s="734"/>
      <c r="T387" s="676">
        <f t="shared" si="50"/>
        <v>0</v>
      </c>
      <c r="U387" s="680">
        <f t="shared" si="51"/>
        <v>0</v>
      </c>
      <c r="V387" s="681">
        <f t="shared" si="52"/>
        <v>0</v>
      </c>
    </row>
    <row r="388" spans="1:22" ht="12.75">
      <c r="A388" s="750" t="s">
        <v>425</v>
      </c>
      <c r="B388" s="799"/>
      <c r="C388" s="799"/>
      <c r="D388" s="800"/>
      <c r="E388" s="683"/>
      <c r="F388" s="665"/>
      <c r="G388" s="665"/>
      <c r="H388" s="665"/>
      <c r="I388" s="665"/>
      <c r="J388" s="665"/>
      <c r="K388" s="666"/>
      <c r="L388" s="676">
        <f t="shared" si="54"/>
        <v>0</v>
      </c>
      <c r="M388" s="802"/>
      <c r="N388" s="678"/>
      <c r="O388" s="678"/>
      <c r="P388" s="678"/>
      <c r="Q388" s="678"/>
      <c r="R388" s="678"/>
      <c r="S388" s="734"/>
      <c r="T388" s="676">
        <f t="shared" si="50"/>
        <v>0</v>
      </c>
      <c r="U388" s="680">
        <f t="shared" si="51"/>
        <v>0</v>
      </c>
      <c r="V388" s="681">
        <f t="shared" si="52"/>
        <v>0</v>
      </c>
    </row>
    <row r="389" spans="1:22" ht="12.75">
      <c r="A389" s="737" t="s">
        <v>426</v>
      </c>
      <c r="B389" s="741"/>
      <c r="C389" s="741"/>
      <c r="D389" s="742"/>
      <c r="E389" s="683"/>
      <c r="F389" s="665"/>
      <c r="G389" s="665"/>
      <c r="H389" s="665"/>
      <c r="I389" s="665"/>
      <c r="J389" s="665"/>
      <c r="K389" s="666"/>
      <c r="L389" s="676">
        <f t="shared" si="54"/>
        <v>0</v>
      </c>
      <c r="M389" s="802"/>
      <c r="N389" s="678"/>
      <c r="O389" s="678"/>
      <c r="P389" s="678"/>
      <c r="Q389" s="678"/>
      <c r="R389" s="678"/>
      <c r="S389" s="734"/>
      <c r="T389" s="676">
        <f t="shared" si="50"/>
        <v>0</v>
      </c>
      <c r="U389" s="680">
        <f t="shared" si="51"/>
        <v>0</v>
      </c>
      <c r="V389" s="681">
        <f t="shared" si="52"/>
        <v>0</v>
      </c>
    </row>
    <row r="390" spans="1:22" ht="13.5" thickBot="1">
      <c r="A390" s="798" t="s">
        <v>427</v>
      </c>
      <c r="B390" s="799"/>
      <c r="C390" s="799"/>
      <c r="D390" s="800"/>
      <c r="E390" s="683"/>
      <c r="F390" s="665"/>
      <c r="G390" s="665"/>
      <c r="H390" s="665"/>
      <c r="I390" s="665"/>
      <c r="J390" s="665"/>
      <c r="K390" s="666"/>
      <c r="L390" s="676">
        <f t="shared" si="54"/>
        <v>0</v>
      </c>
      <c r="M390" s="802"/>
      <c r="N390" s="678"/>
      <c r="O390" s="678"/>
      <c r="P390" s="678"/>
      <c r="Q390" s="678"/>
      <c r="R390" s="678"/>
      <c r="S390" s="734"/>
      <c r="T390" s="676">
        <f t="shared" si="50"/>
        <v>0</v>
      </c>
      <c r="U390" s="680">
        <f t="shared" si="51"/>
        <v>0</v>
      </c>
      <c r="V390" s="681">
        <f t="shared" si="52"/>
        <v>0</v>
      </c>
    </row>
    <row r="391" spans="1:22" ht="13.5" thickTop="1">
      <c r="A391" s="775" t="s">
        <v>428</v>
      </c>
      <c r="B391" s="666"/>
      <c r="C391" s="666"/>
      <c r="D391" s="666"/>
      <c r="E391" s="683"/>
      <c r="F391" s="665"/>
      <c r="G391" s="665"/>
      <c r="H391" s="665"/>
      <c r="I391" s="665"/>
      <c r="J391" s="665"/>
      <c r="K391" s="666"/>
      <c r="L391" s="676">
        <f t="shared" si="54"/>
        <v>0</v>
      </c>
      <c r="M391" s="802"/>
      <c r="N391" s="678"/>
      <c r="O391" s="678"/>
      <c r="P391" s="678"/>
      <c r="Q391" s="678"/>
      <c r="R391" s="678"/>
      <c r="S391" s="734"/>
      <c r="T391" s="676">
        <f t="shared" si="50"/>
        <v>0</v>
      </c>
      <c r="U391" s="680">
        <f t="shared" si="51"/>
        <v>0</v>
      </c>
      <c r="V391" s="681">
        <f t="shared" si="52"/>
        <v>0</v>
      </c>
    </row>
    <row r="392" spans="1:22" ht="12.75">
      <c r="A392" s="737" t="s">
        <v>429</v>
      </c>
      <c r="B392" s="666"/>
      <c r="C392" s="666"/>
      <c r="D392" s="666"/>
      <c r="E392" s="683"/>
      <c r="F392" s="665"/>
      <c r="G392" s="665"/>
      <c r="H392" s="665"/>
      <c r="I392" s="665"/>
      <c r="J392" s="665"/>
      <c r="K392" s="666"/>
      <c r="L392" s="676">
        <f t="shared" si="54"/>
        <v>0</v>
      </c>
      <c r="M392" s="802"/>
      <c r="N392" s="678"/>
      <c r="O392" s="678"/>
      <c r="P392" s="678"/>
      <c r="Q392" s="678"/>
      <c r="R392" s="678"/>
      <c r="S392" s="734"/>
      <c r="T392" s="676">
        <f t="shared" si="50"/>
        <v>0</v>
      </c>
      <c r="U392" s="680">
        <f t="shared" si="51"/>
        <v>0</v>
      </c>
      <c r="V392" s="681">
        <f t="shared" si="52"/>
        <v>0</v>
      </c>
    </row>
    <row r="393" spans="1:22" ht="12.75">
      <c r="A393" s="753"/>
      <c r="B393" s="666"/>
      <c r="C393" s="666"/>
      <c r="D393" s="666"/>
      <c r="E393" s="683"/>
      <c r="F393" s="665"/>
      <c r="G393" s="665"/>
      <c r="H393" s="665"/>
      <c r="I393" s="665"/>
      <c r="J393" s="665"/>
      <c r="K393" s="666"/>
      <c r="L393" s="676">
        <f t="shared" si="54"/>
        <v>0</v>
      </c>
      <c r="M393" s="802"/>
      <c r="N393" s="678"/>
      <c r="O393" s="678"/>
      <c r="P393" s="678"/>
      <c r="Q393" s="678"/>
      <c r="R393" s="678"/>
      <c r="S393" s="734"/>
      <c r="T393" s="676">
        <f t="shared" si="50"/>
        <v>0</v>
      </c>
      <c r="U393" s="680">
        <f t="shared" si="51"/>
        <v>0</v>
      </c>
      <c r="V393" s="681">
        <f t="shared" si="52"/>
        <v>0</v>
      </c>
    </row>
    <row r="394" spans="1:22" ht="12.75">
      <c r="A394" s="753"/>
      <c r="B394" s="666"/>
      <c r="C394" s="666"/>
      <c r="D394" s="666"/>
      <c r="E394" s="683"/>
      <c r="F394" s="665"/>
      <c r="G394" s="665"/>
      <c r="H394" s="665"/>
      <c r="I394" s="665"/>
      <c r="J394" s="665"/>
      <c r="K394" s="666"/>
      <c r="L394" s="676">
        <f t="shared" si="54"/>
        <v>0</v>
      </c>
      <c r="M394" s="802"/>
      <c r="N394" s="678"/>
      <c r="O394" s="678"/>
      <c r="P394" s="678"/>
      <c r="Q394" s="678"/>
      <c r="R394" s="678"/>
      <c r="S394" s="734"/>
      <c r="T394" s="676">
        <f t="shared" si="50"/>
        <v>0</v>
      </c>
      <c r="U394" s="680">
        <f t="shared" si="51"/>
        <v>0</v>
      </c>
      <c r="V394" s="681">
        <f t="shared" si="52"/>
        <v>0</v>
      </c>
    </row>
    <row r="395" spans="1:22" ht="12.75">
      <c r="A395" s="753"/>
      <c r="B395" s="666"/>
      <c r="C395" s="666"/>
      <c r="D395" s="666"/>
      <c r="E395" s="683"/>
      <c r="F395" s="665"/>
      <c r="G395" s="665"/>
      <c r="H395" s="665"/>
      <c r="I395" s="665"/>
      <c r="J395" s="665"/>
      <c r="K395" s="666"/>
      <c r="L395" s="676">
        <f t="shared" si="54"/>
        <v>0</v>
      </c>
      <c r="M395" s="802"/>
      <c r="N395" s="678"/>
      <c r="O395" s="678"/>
      <c r="P395" s="678"/>
      <c r="Q395" s="678"/>
      <c r="R395" s="678"/>
      <c r="S395" s="734"/>
      <c r="T395" s="676">
        <f t="shared" si="50"/>
        <v>0</v>
      </c>
      <c r="U395" s="680">
        <f t="shared" si="51"/>
        <v>0</v>
      </c>
      <c r="V395" s="681">
        <f t="shared" si="52"/>
        <v>0</v>
      </c>
    </row>
    <row r="396" spans="1:22" ht="13.5" thickBot="1">
      <c r="A396" s="754"/>
      <c r="B396" s="755"/>
      <c r="C396" s="755"/>
      <c r="D396" s="755"/>
      <c r="E396" s="756"/>
      <c r="F396" s="757"/>
      <c r="G396" s="757"/>
      <c r="H396" s="757"/>
      <c r="I396" s="757"/>
      <c r="J396" s="757"/>
      <c r="K396" s="755"/>
      <c r="L396" s="758">
        <f t="shared" si="54"/>
        <v>0</v>
      </c>
      <c r="M396" s="803"/>
      <c r="N396" s="760"/>
      <c r="O396" s="760"/>
      <c r="P396" s="760"/>
      <c r="Q396" s="760"/>
      <c r="R396" s="760"/>
      <c r="S396" s="804"/>
      <c r="T396" s="758">
        <f t="shared" si="50"/>
        <v>0</v>
      </c>
      <c r="U396" s="762">
        <f t="shared" si="51"/>
        <v>0</v>
      </c>
      <c r="V396" s="763">
        <f t="shared" si="52"/>
        <v>0</v>
      </c>
    </row>
    <row r="397" spans="1:22" ht="13.5" thickBot="1">
      <c r="A397" s="764" t="s">
        <v>227</v>
      </c>
      <c r="B397" s="765"/>
      <c r="C397" s="765"/>
      <c r="D397" s="765"/>
      <c r="E397" s="756">
        <f aca="true" t="shared" si="55" ref="E397:K397">SUM(E385:E396)</f>
        <v>0</v>
      </c>
      <c r="F397" s="756">
        <f t="shared" si="55"/>
        <v>0</v>
      </c>
      <c r="G397" s="756">
        <f t="shared" si="55"/>
        <v>0</v>
      </c>
      <c r="H397" s="756">
        <f t="shared" si="55"/>
        <v>0</v>
      </c>
      <c r="I397" s="756">
        <f t="shared" si="55"/>
        <v>0</v>
      </c>
      <c r="J397" s="756">
        <f t="shared" si="55"/>
        <v>0</v>
      </c>
      <c r="K397" s="756">
        <f t="shared" si="55"/>
        <v>0</v>
      </c>
      <c r="L397" s="704">
        <f t="shared" si="54"/>
        <v>0</v>
      </c>
      <c r="M397" s="705">
        <f aca="true" t="shared" si="56" ref="M397:S397">SUM(M385:M396)</f>
        <v>0</v>
      </c>
      <c r="N397" s="702">
        <f t="shared" si="56"/>
        <v>0</v>
      </c>
      <c r="O397" s="702">
        <f t="shared" si="56"/>
        <v>0</v>
      </c>
      <c r="P397" s="702">
        <f t="shared" si="56"/>
        <v>0</v>
      </c>
      <c r="Q397" s="702">
        <f t="shared" si="56"/>
        <v>0</v>
      </c>
      <c r="R397" s="702">
        <f t="shared" si="56"/>
        <v>0</v>
      </c>
      <c r="S397" s="702">
        <f t="shared" si="56"/>
        <v>0</v>
      </c>
      <c r="T397" s="704">
        <f t="shared" si="50"/>
        <v>0</v>
      </c>
      <c r="U397" s="707">
        <f t="shared" si="51"/>
        <v>0</v>
      </c>
      <c r="V397" s="708">
        <f t="shared" si="52"/>
        <v>0</v>
      </c>
    </row>
    <row r="398" spans="1:22" ht="19.5" thickBot="1">
      <c r="A398" s="916" t="s">
        <v>232</v>
      </c>
      <c r="B398" s="917"/>
      <c r="C398" s="917"/>
      <c r="D398" s="917"/>
      <c r="E398" s="917"/>
      <c r="F398" s="917"/>
      <c r="G398" s="917"/>
      <c r="H398" s="917"/>
      <c r="I398" s="917"/>
      <c r="J398" s="917"/>
      <c r="K398" s="918"/>
      <c r="L398" s="714"/>
      <c r="M398" s="713"/>
      <c r="N398" s="713"/>
      <c r="O398" s="713"/>
      <c r="P398" s="713"/>
      <c r="Q398" s="713"/>
      <c r="R398" s="713"/>
      <c r="S398" s="713"/>
      <c r="T398" s="714"/>
      <c r="U398" s="715"/>
      <c r="V398" s="716"/>
    </row>
    <row r="399" spans="1:22" ht="12.75">
      <c r="A399" s="744" t="s">
        <v>423</v>
      </c>
      <c r="B399" s="723"/>
      <c r="C399" s="723"/>
      <c r="D399" s="723"/>
      <c r="E399" s="720"/>
      <c r="F399" s="721"/>
      <c r="G399" s="722"/>
      <c r="H399" s="721"/>
      <c r="I399" s="721"/>
      <c r="J399" s="722"/>
      <c r="K399" s="723"/>
      <c r="L399" s="667">
        <f aca="true" t="shared" si="57" ref="L399:L406">SUM(E399:K399)</f>
        <v>0</v>
      </c>
      <c r="M399" s="668"/>
      <c r="N399" s="669"/>
      <c r="O399" s="669"/>
      <c r="P399" s="669"/>
      <c r="Q399" s="669"/>
      <c r="R399" s="669"/>
      <c r="S399" s="670"/>
      <c r="T399" s="667">
        <f aca="true" t="shared" si="58" ref="T399:T406">SUM(M399:S399)</f>
        <v>0</v>
      </c>
      <c r="U399" s="671">
        <f aca="true" t="shared" si="59" ref="U399:U406">SUM(T399,L399)</f>
        <v>0</v>
      </c>
      <c r="V399" s="672">
        <f aca="true" t="shared" si="60" ref="V399:V406">IF(T399&gt;0,T399/U399,)</f>
        <v>0</v>
      </c>
    </row>
    <row r="400" spans="1:22" ht="12.75">
      <c r="A400" s="744" t="s">
        <v>430</v>
      </c>
      <c r="B400" s="666"/>
      <c r="C400" s="666"/>
      <c r="D400" s="666"/>
      <c r="E400" s="683"/>
      <c r="F400" s="665"/>
      <c r="G400" s="665"/>
      <c r="H400" s="665"/>
      <c r="I400" s="665"/>
      <c r="J400" s="665"/>
      <c r="K400" s="666"/>
      <c r="L400" s="676">
        <f t="shared" si="57"/>
        <v>0</v>
      </c>
      <c r="M400" s="677"/>
      <c r="N400" s="678"/>
      <c r="O400" s="678"/>
      <c r="P400" s="678"/>
      <c r="Q400" s="678"/>
      <c r="R400" s="678"/>
      <c r="S400" s="679"/>
      <c r="T400" s="676">
        <f t="shared" si="58"/>
        <v>0</v>
      </c>
      <c r="U400" s="680">
        <f t="shared" si="59"/>
        <v>0</v>
      </c>
      <c r="V400" s="681">
        <f t="shared" si="60"/>
        <v>0</v>
      </c>
    </row>
    <row r="401" spans="1:22" ht="12.75">
      <c r="A401" s="745" t="s">
        <v>313</v>
      </c>
      <c r="B401" s="666"/>
      <c r="C401" s="666"/>
      <c r="D401" s="666"/>
      <c r="E401" s="683"/>
      <c r="F401" s="665"/>
      <c r="G401" s="665"/>
      <c r="H401" s="665"/>
      <c r="I401" s="665"/>
      <c r="J401" s="665"/>
      <c r="K401" s="666"/>
      <c r="L401" s="676">
        <f t="shared" si="57"/>
        <v>0</v>
      </c>
      <c r="M401" s="677"/>
      <c r="N401" s="678"/>
      <c r="O401" s="678"/>
      <c r="P401" s="678"/>
      <c r="Q401" s="678"/>
      <c r="R401" s="678"/>
      <c r="S401" s="679"/>
      <c r="T401" s="676">
        <f t="shared" si="58"/>
        <v>0</v>
      </c>
      <c r="U401" s="680">
        <f t="shared" si="59"/>
        <v>0</v>
      </c>
      <c r="V401" s="681">
        <f t="shared" si="60"/>
        <v>0</v>
      </c>
    </row>
    <row r="402" spans="1:22" ht="12.75">
      <c r="A402" s="744" t="s">
        <v>414</v>
      </c>
      <c r="B402" s="666"/>
      <c r="C402" s="666"/>
      <c r="D402" s="666"/>
      <c r="E402" s="683"/>
      <c r="F402" s="665"/>
      <c r="G402" s="665"/>
      <c r="H402" s="665"/>
      <c r="I402" s="665"/>
      <c r="J402" s="665"/>
      <c r="K402" s="666"/>
      <c r="L402" s="676">
        <f t="shared" si="57"/>
        <v>0</v>
      </c>
      <c r="M402" s="677"/>
      <c r="N402" s="678"/>
      <c r="O402" s="678"/>
      <c r="P402" s="678"/>
      <c r="Q402" s="678"/>
      <c r="R402" s="678"/>
      <c r="S402" s="679"/>
      <c r="T402" s="676">
        <f t="shared" si="58"/>
        <v>0</v>
      </c>
      <c r="U402" s="680">
        <f t="shared" si="59"/>
        <v>0</v>
      </c>
      <c r="V402" s="681">
        <f t="shared" si="60"/>
        <v>0</v>
      </c>
    </row>
    <row r="403" spans="1:22" ht="12.75">
      <c r="A403" s="740" t="s">
        <v>431</v>
      </c>
      <c r="B403" s="741"/>
      <c r="C403" s="741"/>
      <c r="D403" s="742"/>
      <c r="E403" s="683"/>
      <c r="F403" s="665"/>
      <c r="G403" s="665"/>
      <c r="H403" s="665"/>
      <c r="I403" s="665"/>
      <c r="J403" s="665"/>
      <c r="K403" s="666"/>
      <c r="L403" s="676">
        <f t="shared" si="57"/>
        <v>0</v>
      </c>
      <c r="M403" s="677"/>
      <c r="N403" s="678"/>
      <c r="O403" s="678"/>
      <c r="P403" s="678"/>
      <c r="Q403" s="678"/>
      <c r="R403" s="678"/>
      <c r="S403" s="679"/>
      <c r="T403" s="676">
        <f t="shared" si="58"/>
        <v>0</v>
      </c>
      <c r="U403" s="680">
        <f t="shared" si="59"/>
        <v>0</v>
      </c>
      <c r="V403" s="681">
        <f t="shared" si="60"/>
        <v>0</v>
      </c>
    </row>
    <row r="404" spans="1:22" ht="12.75">
      <c r="A404" s="798" t="s">
        <v>432</v>
      </c>
      <c r="B404" s="799"/>
      <c r="C404" s="799"/>
      <c r="D404" s="800"/>
      <c r="E404" s="683"/>
      <c r="F404" s="665"/>
      <c r="G404" s="665"/>
      <c r="H404" s="665"/>
      <c r="I404" s="665"/>
      <c r="J404" s="665"/>
      <c r="K404" s="666"/>
      <c r="L404" s="676">
        <f t="shared" si="57"/>
        <v>0</v>
      </c>
      <c r="M404" s="677"/>
      <c r="N404" s="678"/>
      <c r="O404" s="678"/>
      <c r="P404" s="678"/>
      <c r="Q404" s="678"/>
      <c r="R404" s="678"/>
      <c r="S404" s="679"/>
      <c r="T404" s="676">
        <f t="shared" si="58"/>
        <v>0</v>
      </c>
      <c r="U404" s="680">
        <f t="shared" si="59"/>
        <v>0</v>
      </c>
      <c r="V404" s="681">
        <f t="shared" si="60"/>
        <v>0</v>
      </c>
    </row>
    <row r="405" spans="1:22" ht="12.75">
      <c r="A405" s="737" t="s">
        <v>433</v>
      </c>
      <c r="B405" s="741"/>
      <c r="C405" s="741"/>
      <c r="D405" s="742"/>
      <c r="E405" s="683"/>
      <c r="F405" s="665"/>
      <c r="G405" s="665"/>
      <c r="H405" s="665"/>
      <c r="I405" s="665"/>
      <c r="J405" s="665"/>
      <c r="K405" s="666"/>
      <c r="L405" s="676">
        <f t="shared" si="57"/>
        <v>0</v>
      </c>
      <c r="M405" s="677"/>
      <c r="N405" s="678"/>
      <c r="O405" s="678"/>
      <c r="P405" s="678"/>
      <c r="Q405" s="678"/>
      <c r="R405" s="678"/>
      <c r="S405" s="679"/>
      <c r="T405" s="676">
        <f t="shared" si="58"/>
        <v>0</v>
      </c>
      <c r="U405" s="680">
        <f t="shared" si="59"/>
        <v>0</v>
      </c>
      <c r="V405" s="681">
        <f t="shared" si="60"/>
        <v>0</v>
      </c>
    </row>
    <row r="406" spans="1:22" ht="12.75">
      <c r="A406" s="737" t="s">
        <v>434</v>
      </c>
      <c r="B406" s="748"/>
      <c r="C406" s="748"/>
      <c r="D406" s="749"/>
      <c r="E406" s="683"/>
      <c r="F406" s="665"/>
      <c r="G406" s="665"/>
      <c r="H406" s="665"/>
      <c r="I406" s="665"/>
      <c r="J406" s="665"/>
      <c r="K406" s="666"/>
      <c r="L406" s="676">
        <f t="shared" si="57"/>
        <v>0</v>
      </c>
      <c r="M406" s="677"/>
      <c r="N406" s="678"/>
      <c r="O406" s="678"/>
      <c r="P406" s="678"/>
      <c r="Q406" s="678"/>
      <c r="R406" s="678"/>
      <c r="S406" s="679"/>
      <c r="T406" s="676">
        <f t="shared" si="58"/>
        <v>0</v>
      </c>
      <c r="U406" s="680">
        <f t="shared" si="59"/>
        <v>0</v>
      </c>
      <c r="V406" s="681">
        <f t="shared" si="60"/>
        <v>0</v>
      </c>
    </row>
    <row r="407" spans="1:22" ht="12.75">
      <c r="A407" s="740" t="s">
        <v>435</v>
      </c>
      <c r="B407" s="746"/>
      <c r="C407" s="746"/>
      <c r="D407" s="746"/>
      <c r="E407" s="683"/>
      <c r="F407" s="665"/>
      <c r="G407" s="665"/>
      <c r="H407" s="665"/>
      <c r="I407" s="665"/>
      <c r="J407" s="665"/>
      <c r="K407" s="666"/>
      <c r="L407" s="676"/>
      <c r="M407" s="677"/>
      <c r="N407" s="678"/>
      <c r="O407" s="678"/>
      <c r="P407" s="678"/>
      <c r="Q407" s="678"/>
      <c r="R407" s="678"/>
      <c r="S407" s="679"/>
      <c r="T407" s="676"/>
      <c r="U407" s="680"/>
      <c r="V407" s="681"/>
    </row>
    <row r="408" spans="1:22" ht="12.75">
      <c r="A408" s="740" t="s">
        <v>436</v>
      </c>
      <c r="B408" s="746"/>
      <c r="C408" s="746"/>
      <c r="D408" s="746"/>
      <c r="E408" s="683"/>
      <c r="F408" s="665"/>
      <c r="G408" s="665"/>
      <c r="H408" s="665"/>
      <c r="I408" s="665"/>
      <c r="J408" s="665"/>
      <c r="K408" s="666"/>
      <c r="L408" s="676"/>
      <c r="M408" s="677"/>
      <c r="N408" s="678"/>
      <c r="O408" s="678"/>
      <c r="P408" s="678"/>
      <c r="Q408" s="678"/>
      <c r="R408" s="678"/>
      <c r="S408" s="679"/>
      <c r="T408" s="676"/>
      <c r="U408" s="680"/>
      <c r="V408" s="681"/>
    </row>
    <row r="409" spans="1:22" ht="12.75">
      <c r="A409" s="737" t="s">
        <v>418</v>
      </c>
      <c r="B409" s="746"/>
      <c r="C409" s="746"/>
      <c r="D409" s="746"/>
      <c r="E409" s="683"/>
      <c r="F409" s="665"/>
      <c r="G409" s="665"/>
      <c r="H409" s="665"/>
      <c r="I409" s="665"/>
      <c r="J409" s="665"/>
      <c r="K409" s="666"/>
      <c r="L409" s="676"/>
      <c r="M409" s="677"/>
      <c r="N409" s="678"/>
      <c r="O409" s="678"/>
      <c r="P409" s="678"/>
      <c r="Q409" s="678"/>
      <c r="R409" s="678"/>
      <c r="S409" s="679"/>
      <c r="T409" s="676"/>
      <c r="U409" s="680"/>
      <c r="V409" s="681"/>
    </row>
    <row r="410" spans="1:22" ht="12.75">
      <c r="A410" s="737" t="s">
        <v>437</v>
      </c>
      <c r="B410" s="746"/>
      <c r="C410" s="746"/>
      <c r="D410" s="746"/>
      <c r="E410" s="683"/>
      <c r="F410" s="665"/>
      <c r="G410" s="665"/>
      <c r="H410" s="665"/>
      <c r="I410" s="665"/>
      <c r="J410" s="665"/>
      <c r="K410" s="666"/>
      <c r="L410" s="676"/>
      <c r="M410" s="677"/>
      <c r="N410" s="678"/>
      <c r="O410" s="678"/>
      <c r="P410" s="678"/>
      <c r="Q410" s="678"/>
      <c r="R410" s="678"/>
      <c r="S410" s="679"/>
      <c r="T410" s="676"/>
      <c r="U410" s="680"/>
      <c r="V410" s="681"/>
    </row>
    <row r="411" spans="1:22" ht="12.75">
      <c r="A411" s="737" t="s">
        <v>438</v>
      </c>
      <c r="B411" s="746"/>
      <c r="C411" s="746"/>
      <c r="D411" s="746"/>
      <c r="E411" s="683"/>
      <c r="F411" s="665"/>
      <c r="G411" s="665"/>
      <c r="H411" s="665"/>
      <c r="I411" s="665"/>
      <c r="J411" s="665"/>
      <c r="K411" s="666"/>
      <c r="L411" s="676"/>
      <c r="M411" s="677"/>
      <c r="N411" s="678"/>
      <c r="O411" s="678"/>
      <c r="P411" s="678"/>
      <c r="Q411" s="678"/>
      <c r="R411" s="678"/>
      <c r="S411" s="679"/>
      <c r="T411" s="676"/>
      <c r="U411" s="680"/>
      <c r="V411" s="681"/>
    </row>
    <row r="412" spans="1:22" ht="12.75">
      <c r="A412" s="744"/>
      <c r="B412" s="746"/>
      <c r="C412" s="746"/>
      <c r="D412" s="746"/>
      <c r="E412" s="683"/>
      <c r="F412" s="665"/>
      <c r="G412" s="665"/>
      <c r="H412" s="665"/>
      <c r="I412" s="665"/>
      <c r="J412" s="665"/>
      <c r="K412" s="666"/>
      <c r="L412" s="676"/>
      <c r="M412" s="677"/>
      <c r="N412" s="678"/>
      <c r="O412" s="678"/>
      <c r="P412" s="678"/>
      <c r="Q412" s="678"/>
      <c r="R412" s="678"/>
      <c r="S412" s="679"/>
      <c r="T412" s="676"/>
      <c r="U412" s="680"/>
      <c r="V412" s="681"/>
    </row>
    <row r="413" spans="1:22" ht="12.75">
      <c r="A413" s="744"/>
      <c r="B413" s="746"/>
      <c r="C413" s="746"/>
      <c r="D413" s="746"/>
      <c r="E413" s="683"/>
      <c r="F413" s="665"/>
      <c r="G413" s="665"/>
      <c r="H413" s="665"/>
      <c r="I413" s="665"/>
      <c r="J413" s="665"/>
      <c r="K413" s="666"/>
      <c r="L413" s="676"/>
      <c r="M413" s="677"/>
      <c r="N413" s="678"/>
      <c r="O413" s="678"/>
      <c r="P413" s="678"/>
      <c r="Q413" s="678"/>
      <c r="R413" s="678"/>
      <c r="S413" s="679"/>
      <c r="T413" s="676"/>
      <c r="U413" s="680"/>
      <c r="V413" s="681"/>
    </row>
    <row r="414" spans="1:22" ht="12.75">
      <c r="A414" s="744"/>
      <c r="B414" s="746"/>
      <c r="C414" s="746"/>
      <c r="D414" s="746"/>
      <c r="E414" s="683"/>
      <c r="F414" s="665"/>
      <c r="G414" s="665"/>
      <c r="H414" s="665"/>
      <c r="I414" s="665"/>
      <c r="J414" s="665"/>
      <c r="K414" s="666"/>
      <c r="L414" s="676"/>
      <c r="M414" s="677"/>
      <c r="N414" s="678"/>
      <c r="O414" s="678"/>
      <c r="P414" s="678"/>
      <c r="Q414" s="678"/>
      <c r="R414" s="678"/>
      <c r="S414" s="679"/>
      <c r="T414" s="676"/>
      <c r="U414" s="680"/>
      <c r="V414" s="681"/>
    </row>
    <row r="415" spans="1:22" ht="12.75">
      <c r="A415" s="744"/>
      <c r="B415" s="746"/>
      <c r="C415" s="746"/>
      <c r="D415" s="746"/>
      <c r="E415" s="683"/>
      <c r="F415" s="665"/>
      <c r="G415" s="665"/>
      <c r="H415" s="665"/>
      <c r="I415" s="665"/>
      <c r="J415" s="665"/>
      <c r="K415" s="666"/>
      <c r="L415" s="676"/>
      <c r="M415" s="677"/>
      <c r="N415" s="678"/>
      <c r="O415" s="678"/>
      <c r="P415" s="678"/>
      <c r="Q415" s="678"/>
      <c r="R415" s="678"/>
      <c r="S415" s="679"/>
      <c r="T415" s="676"/>
      <c r="U415" s="680"/>
      <c r="V415" s="681"/>
    </row>
    <row r="416" spans="1:22" ht="12.75">
      <c r="A416" s="744"/>
      <c r="B416" s="746"/>
      <c r="C416" s="746"/>
      <c r="D416" s="746"/>
      <c r="E416" s="683"/>
      <c r="F416" s="665"/>
      <c r="G416" s="665"/>
      <c r="H416" s="665"/>
      <c r="I416" s="665"/>
      <c r="J416" s="665"/>
      <c r="K416" s="666"/>
      <c r="L416" s="676"/>
      <c r="M416" s="677"/>
      <c r="N416" s="678"/>
      <c r="O416" s="678"/>
      <c r="P416" s="678"/>
      <c r="Q416" s="678"/>
      <c r="R416" s="678"/>
      <c r="S416" s="679"/>
      <c r="T416" s="676"/>
      <c r="U416" s="680"/>
      <c r="V416" s="681"/>
    </row>
    <row r="417" spans="1:22" ht="12.75">
      <c r="A417" s="744"/>
      <c r="B417" s="746"/>
      <c r="C417" s="746"/>
      <c r="D417" s="746"/>
      <c r="E417" s="683"/>
      <c r="F417" s="665"/>
      <c r="G417" s="665"/>
      <c r="H417" s="665"/>
      <c r="I417" s="665"/>
      <c r="J417" s="665"/>
      <c r="K417" s="666"/>
      <c r="L417" s="676"/>
      <c r="M417" s="677"/>
      <c r="N417" s="678"/>
      <c r="O417" s="678"/>
      <c r="P417" s="678"/>
      <c r="Q417" s="678"/>
      <c r="R417" s="678"/>
      <c r="S417" s="679"/>
      <c r="T417" s="676"/>
      <c r="U417" s="680"/>
      <c r="V417" s="681"/>
    </row>
    <row r="418" spans="1:22" ht="12.75">
      <c r="A418" s="744"/>
      <c r="B418" s="746"/>
      <c r="C418" s="746"/>
      <c r="D418" s="746"/>
      <c r="E418" s="683"/>
      <c r="F418" s="665"/>
      <c r="G418" s="665"/>
      <c r="H418" s="665"/>
      <c r="I418" s="665"/>
      <c r="J418" s="665"/>
      <c r="K418" s="666"/>
      <c r="L418" s="676"/>
      <c r="M418" s="677"/>
      <c r="N418" s="678"/>
      <c r="O418" s="678"/>
      <c r="P418" s="678"/>
      <c r="Q418" s="678"/>
      <c r="R418" s="678"/>
      <c r="S418" s="679"/>
      <c r="T418" s="676"/>
      <c r="U418" s="680"/>
      <c r="V418" s="681"/>
    </row>
    <row r="419" spans="1:22" ht="12.75">
      <c r="A419" s="744"/>
      <c r="B419" s="746"/>
      <c r="C419" s="746"/>
      <c r="D419" s="746"/>
      <c r="E419" s="683"/>
      <c r="F419" s="665"/>
      <c r="G419" s="665"/>
      <c r="H419" s="665"/>
      <c r="I419" s="665"/>
      <c r="J419" s="665"/>
      <c r="K419" s="666"/>
      <c r="L419" s="676"/>
      <c r="M419" s="677"/>
      <c r="N419" s="678"/>
      <c r="O419" s="678"/>
      <c r="P419" s="678"/>
      <c r="Q419" s="678"/>
      <c r="R419" s="678"/>
      <c r="S419" s="679"/>
      <c r="T419" s="676"/>
      <c r="U419" s="680"/>
      <c r="V419" s="681"/>
    </row>
    <row r="420" spans="1:22" ht="12.75">
      <c r="A420" s="744"/>
      <c r="B420" s="746"/>
      <c r="C420" s="746"/>
      <c r="D420" s="746"/>
      <c r="E420" s="683"/>
      <c r="F420" s="665"/>
      <c r="G420" s="665"/>
      <c r="H420" s="665"/>
      <c r="I420" s="665"/>
      <c r="J420" s="665"/>
      <c r="K420" s="666"/>
      <c r="L420" s="676"/>
      <c r="M420" s="677"/>
      <c r="N420" s="678"/>
      <c r="O420" s="678"/>
      <c r="P420" s="678"/>
      <c r="Q420" s="678"/>
      <c r="R420" s="678"/>
      <c r="S420" s="679"/>
      <c r="T420" s="676"/>
      <c r="U420" s="680"/>
      <c r="V420" s="681"/>
    </row>
    <row r="421" spans="1:22" ht="12.75">
      <c r="A421" s="753"/>
      <c r="B421" s="666"/>
      <c r="C421" s="666"/>
      <c r="D421" s="666"/>
      <c r="E421" s="683"/>
      <c r="F421" s="665"/>
      <c r="G421" s="665"/>
      <c r="H421" s="665"/>
      <c r="I421" s="665"/>
      <c r="J421" s="665"/>
      <c r="K421" s="666"/>
      <c r="L421" s="676">
        <f>SUM(E421:K421)</f>
        <v>0</v>
      </c>
      <c r="M421" s="677"/>
      <c r="N421" s="678"/>
      <c r="O421" s="678"/>
      <c r="P421" s="678"/>
      <c r="Q421" s="678"/>
      <c r="R421" s="678"/>
      <c r="S421" s="679"/>
      <c r="T421" s="676">
        <f>SUM(M421:S421)</f>
        <v>0</v>
      </c>
      <c r="U421" s="680">
        <f>SUM(T421,L421)</f>
        <v>0</v>
      </c>
      <c r="V421" s="681">
        <f>IF(T421&gt;0,T421/U421,)</f>
        <v>0</v>
      </c>
    </row>
    <row r="422" spans="1:22" ht="12.75">
      <c r="A422" s="753"/>
      <c r="B422" s="666"/>
      <c r="C422" s="666"/>
      <c r="D422" s="666"/>
      <c r="E422" s="683"/>
      <c r="F422" s="665"/>
      <c r="G422" s="665"/>
      <c r="H422" s="665"/>
      <c r="I422" s="665"/>
      <c r="J422" s="665"/>
      <c r="K422" s="666"/>
      <c r="L422" s="676">
        <f>SUM(E422:K422)</f>
        <v>0</v>
      </c>
      <c r="M422" s="677"/>
      <c r="N422" s="678"/>
      <c r="O422" s="678"/>
      <c r="P422" s="678"/>
      <c r="Q422" s="678"/>
      <c r="R422" s="678"/>
      <c r="S422" s="679"/>
      <c r="T422" s="676">
        <f>SUM(M422:S422)</f>
        <v>0</v>
      </c>
      <c r="U422" s="680">
        <f>SUM(T422,L422)</f>
        <v>0</v>
      </c>
      <c r="V422" s="681">
        <f>IF(T422&gt;0,T422/U422,)</f>
        <v>0</v>
      </c>
    </row>
    <row r="423" spans="1:22" ht="13.5" thickBot="1">
      <c r="A423" s="754"/>
      <c r="B423" s="755"/>
      <c r="C423" s="755"/>
      <c r="D423" s="755"/>
      <c r="E423" s="756"/>
      <c r="F423" s="757"/>
      <c r="G423" s="757"/>
      <c r="H423" s="757"/>
      <c r="I423" s="757"/>
      <c r="J423" s="757"/>
      <c r="K423" s="755"/>
      <c r="L423" s="758">
        <f>SUM(E423:K423)</f>
        <v>0</v>
      </c>
      <c r="M423" s="759"/>
      <c r="N423" s="760"/>
      <c r="O423" s="760"/>
      <c r="P423" s="760"/>
      <c r="Q423" s="760"/>
      <c r="R423" s="760"/>
      <c r="S423" s="761"/>
      <c r="T423" s="758">
        <f>SUM(M423:S423)</f>
        <v>0</v>
      </c>
      <c r="U423" s="762">
        <f>SUM(T423,L423)</f>
        <v>0</v>
      </c>
      <c r="V423" s="763">
        <f>IF(T423&gt;0,T423/U423,)</f>
        <v>0</v>
      </c>
    </row>
    <row r="424" spans="1:22" ht="13.5" thickBot="1">
      <c r="A424" s="764" t="s">
        <v>227</v>
      </c>
      <c r="B424" s="765"/>
      <c r="C424" s="765"/>
      <c r="D424" s="765"/>
      <c r="E424" s="756">
        <f aca="true" t="shared" si="61" ref="E424:K424">SUM(E399:E423)</f>
        <v>0</v>
      </c>
      <c r="F424" s="756">
        <f t="shared" si="61"/>
        <v>0</v>
      </c>
      <c r="G424" s="756">
        <f t="shared" si="61"/>
        <v>0</v>
      </c>
      <c r="H424" s="756">
        <f t="shared" si="61"/>
        <v>0</v>
      </c>
      <c r="I424" s="756">
        <f t="shared" si="61"/>
        <v>0</v>
      </c>
      <c r="J424" s="756">
        <f t="shared" si="61"/>
        <v>0</v>
      </c>
      <c r="K424" s="756">
        <f t="shared" si="61"/>
        <v>0</v>
      </c>
      <c r="L424" s="704">
        <f>SUM(E424:K424)</f>
        <v>0</v>
      </c>
      <c r="M424" s="743">
        <f aca="true" t="shared" si="62" ref="M424:S424">SUM(M399:M423)</f>
        <v>0</v>
      </c>
      <c r="N424" s="702">
        <f t="shared" si="62"/>
        <v>0</v>
      </c>
      <c r="O424" s="702">
        <f t="shared" si="62"/>
        <v>0</v>
      </c>
      <c r="P424" s="702">
        <f t="shared" si="62"/>
        <v>0</v>
      </c>
      <c r="Q424" s="702">
        <f t="shared" si="62"/>
        <v>0</v>
      </c>
      <c r="R424" s="702">
        <f t="shared" si="62"/>
        <v>0</v>
      </c>
      <c r="S424" s="702">
        <f t="shared" si="62"/>
        <v>0</v>
      </c>
      <c r="T424" s="704">
        <f>SUM(M424:S424)</f>
        <v>0</v>
      </c>
      <c r="U424" s="707">
        <f>SUM(T424,L424)</f>
        <v>0</v>
      </c>
      <c r="V424" s="708">
        <f>IF(T424&gt;0,T424/U424,)</f>
        <v>0</v>
      </c>
    </row>
    <row r="425" spans="1:22" ht="19.5" thickBot="1">
      <c r="A425" s="916" t="s">
        <v>241</v>
      </c>
      <c r="B425" s="917"/>
      <c r="C425" s="917"/>
      <c r="D425" s="917"/>
      <c r="E425" s="917"/>
      <c r="F425" s="917"/>
      <c r="G425" s="917"/>
      <c r="H425" s="917"/>
      <c r="I425" s="917"/>
      <c r="J425" s="917"/>
      <c r="K425" s="918"/>
      <c r="L425" s="714"/>
      <c r="M425" s="713"/>
      <c r="N425" s="713"/>
      <c r="O425" s="713"/>
      <c r="P425" s="713"/>
      <c r="Q425" s="713"/>
      <c r="R425" s="713"/>
      <c r="S425" s="713"/>
      <c r="T425" s="714"/>
      <c r="U425" s="715"/>
      <c r="V425" s="716"/>
    </row>
    <row r="426" spans="1:22" ht="12.75">
      <c r="A426" s="641"/>
      <c r="B426" s="641"/>
      <c r="C426" s="641"/>
      <c r="D426" s="641"/>
      <c r="E426" s="641"/>
      <c r="F426" s="641"/>
      <c r="G426" s="641"/>
      <c r="H426" s="641"/>
      <c r="I426" s="641"/>
      <c r="J426" s="641"/>
      <c r="K426" s="641"/>
      <c r="L426" s="641"/>
      <c r="M426" s="641"/>
      <c r="N426" s="641"/>
      <c r="O426" s="641"/>
      <c r="P426" s="641"/>
      <c r="Q426" s="641"/>
      <c r="R426" s="641"/>
      <c r="S426" s="641"/>
      <c r="T426" s="641"/>
      <c r="U426" s="641"/>
      <c r="V426" s="641"/>
    </row>
    <row r="427" spans="1:22" ht="12.75">
      <c r="A427" s="805" t="s">
        <v>439</v>
      </c>
      <c r="B427" s="666"/>
      <c r="C427" s="666"/>
      <c r="D427" s="666"/>
      <c r="E427" s="683"/>
      <c r="F427" s="665"/>
      <c r="G427" s="665"/>
      <c r="H427" s="665"/>
      <c r="I427" s="665"/>
      <c r="J427" s="665"/>
      <c r="K427" s="666"/>
      <c r="L427" s="676">
        <f aca="true" t="shared" si="63" ref="L427:L445">SUM(E427:K427)</f>
        <v>0</v>
      </c>
      <c r="M427" s="677"/>
      <c r="N427" s="678"/>
      <c r="O427" s="678"/>
      <c r="P427" s="678"/>
      <c r="Q427" s="678"/>
      <c r="R427" s="678"/>
      <c r="S427" s="679"/>
      <c r="T427" s="676">
        <f aca="true" t="shared" si="64" ref="T427:T445">SUM(M427:S427)</f>
        <v>0</v>
      </c>
      <c r="U427" s="680">
        <f aca="true" t="shared" si="65" ref="U427:U445">SUM(T427,L427)</f>
        <v>0</v>
      </c>
      <c r="V427" s="681">
        <f aca="true" t="shared" si="66" ref="V427:V445">IF(T427&gt;0,T427/U427,)</f>
        <v>0</v>
      </c>
    </row>
    <row r="428" spans="1:22" ht="13.5" thickBot="1">
      <c r="A428" s="745" t="s">
        <v>313</v>
      </c>
      <c r="B428" s="666"/>
      <c r="C428" s="666"/>
      <c r="D428" s="666"/>
      <c r="E428" s="683"/>
      <c r="F428" s="665"/>
      <c r="G428" s="665"/>
      <c r="H428" s="665"/>
      <c r="I428" s="665"/>
      <c r="J428" s="665"/>
      <c r="K428" s="666"/>
      <c r="L428" s="676">
        <f t="shared" si="63"/>
        <v>0</v>
      </c>
      <c r="M428" s="677"/>
      <c r="N428" s="678"/>
      <c r="O428" s="678"/>
      <c r="P428" s="678"/>
      <c r="Q428" s="678"/>
      <c r="R428" s="678"/>
      <c r="S428" s="679"/>
      <c r="T428" s="676">
        <f t="shared" si="64"/>
        <v>0</v>
      </c>
      <c r="U428" s="680">
        <f t="shared" si="65"/>
        <v>0</v>
      </c>
      <c r="V428" s="681">
        <f t="shared" si="66"/>
        <v>0</v>
      </c>
    </row>
    <row r="429" spans="1:22" ht="12.75">
      <c r="A429" s="806" t="s">
        <v>440</v>
      </c>
      <c r="B429" s="727"/>
      <c r="C429" s="727"/>
      <c r="D429" s="727"/>
      <c r="E429" s="663"/>
      <c r="F429" s="664"/>
      <c r="G429" s="665"/>
      <c r="H429" s="664"/>
      <c r="I429" s="664"/>
      <c r="J429" s="665"/>
      <c r="K429" s="727"/>
      <c r="L429" s="667">
        <f>SUM(E429:K429)</f>
        <v>0</v>
      </c>
      <c r="M429" s="668"/>
      <c r="N429" s="669"/>
      <c r="O429" s="669"/>
      <c r="P429" s="669"/>
      <c r="Q429" s="669"/>
      <c r="R429" s="669"/>
      <c r="S429" s="670"/>
      <c r="T429" s="667">
        <f>SUM(M429:S429)</f>
        <v>0</v>
      </c>
      <c r="U429" s="671">
        <f>SUM(T429,L429)</f>
        <v>0</v>
      </c>
      <c r="V429" s="672">
        <f>IF(T429&gt;0,T429/U429,)</f>
        <v>0</v>
      </c>
    </row>
    <row r="430" spans="1:22" ht="12.75">
      <c r="A430" s="745" t="s">
        <v>441</v>
      </c>
      <c r="B430" s="666"/>
      <c r="C430" s="666"/>
      <c r="D430" s="666"/>
      <c r="E430" s="683"/>
      <c r="F430" s="665"/>
      <c r="G430" s="665"/>
      <c r="H430" s="665"/>
      <c r="I430" s="665"/>
      <c r="J430" s="665"/>
      <c r="K430" s="666"/>
      <c r="L430" s="676">
        <f t="shared" si="63"/>
        <v>0</v>
      </c>
      <c r="M430" s="677"/>
      <c r="N430" s="678"/>
      <c r="O430" s="678"/>
      <c r="P430" s="678"/>
      <c r="Q430" s="678"/>
      <c r="R430" s="678"/>
      <c r="S430" s="679"/>
      <c r="T430" s="676">
        <f t="shared" si="64"/>
        <v>0</v>
      </c>
      <c r="U430" s="680">
        <f t="shared" si="65"/>
        <v>0</v>
      </c>
      <c r="V430" s="681">
        <f t="shared" si="66"/>
        <v>0</v>
      </c>
    </row>
    <row r="431" spans="1:22" ht="12.75">
      <c r="A431" s="744" t="s">
        <v>442</v>
      </c>
      <c r="B431" s="666"/>
      <c r="C431" s="666"/>
      <c r="D431" s="666"/>
      <c r="E431" s="683"/>
      <c r="F431" s="665"/>
      <c r="G431" s="665"/>
      <c r="H431" s="665"/>
      <c r="I431" s="665"/>
      <c r="J431" s="665"/>
      <c r="K431" s="666"/>
      <c r="L431" s="676">
        <f t="shared" si="63"/>
        <v>0</v>
      </c>
      <c r="M431" s="677"/>
      <c r="N431" s="678"/>
      <c r="O431" s="678"/>
      <c r="P431" s="678"/>
      <c r="Q431" s="678"/>
      <c r="R431" s="678"/>
      <c r="S431" s="679"/>
      <c r="T431" s="676">
        <f t="shared" si="64"/>
        <v>0</v>
      </c>
      <c r="U431" s="680">
        <f t="shared" si="65"/>
        <v>0</v>
      </c>
      <c r="V431" s="681">
        <f t="shared" si="66"/>
        <v>0</v>
      </c>
    </row>
    <row r="432" spans="1:22" ht="12.75">
      <c r="A432" s="744" t="s">
        <v>443</v>
      </c>
      <c r="B432" s="666"/>
      <c r="C432" s="666"/>
      <c r="D432" s="666"/>
      <c r="E432" s="683"/>
      <c r="F432" s="665"/>
      <c r="G432" s="665"/>
      <c r="H432" s="665"/>
      <c r="I432" s="665"/>
      <c r="J432" s="665"/>
      <c r="K432" s="666"/>
      <c r="L432" s="676">
        <f t="shared" si="63"/>
        <v>0</v>
      </c>
      <c r="M432" s="677"/>
      <c r="N432" s="678"/>
      <c r="O432" s="678"/>
      <c r="P432" s="678"/>
      <c r="Q432" s="678"/>
      <c r="R432" s="678"/>
      <c r="S432" s="679"/>
      <c r="T432" s="676">
        <f t="shared" si="64"/>
        <v>0</v>
      </c>
      <c r="U432" s="680">
        <f t="shared" si="65"/>
        <v>0</v>
      </c>
      <c r="V432" s="681">
        <f t="shared" si="66"/>
        <v>0</v>
      </c>
    </row>
    <row r="433" spans="1:22" ht="13.5" thickBot="1">
      <c r="A433" s="744" t="s">
        <v>444</v>
      </c>
      <c r="B433" s="666"/>
      <c r="C433" s="666"/>
      <c r="D433" s="666"/>
      <c r="E433" s="683"/>
      <c r="F433" s="665"/>
      <c r="G433" s="665"/>
      <c r="H433" s="665"/>
      <c r="I433" s="665"/>
      <c r="J433" s="665"/>
      <c r="K433" s="666"/>
      <c r="L433" s="676">
        <f t="shared" si="63"/>
        <v>0</v>
      </c>
      <c r="M433" s="677"/>
      <c r="N433" s="678"/>
      <c r="O433" s="678"/>
      <c r="P433" s="678"/>
      <c r="Q433" s="678"/>
      <c r="R433" s="678"/>
      <c r="S433" s="679"/>
      <c r="T433" s="676">
        <f t="shared" si="64"/>
        <v>0</v>
      </c>
      <c r="U433" s="680">
        <f t="shared" si="65"/>
        <v>0</v>
      </c>
      <c r="V433" s="681">
        <f t="shared" si="66"/>
        <v>0</v>
      </c>
    </row>
    <row r="434" spans="1:22" ht="13.5" thickTop="1">
      <c r="A434" s="775" t="s">
        <v>445</v>
      </c>
      <c r="B434" s="666"/>
      <c r="C434" s="666"/>
      <c r="D434" s="666"/>
      <c r="E434" s="683"/>
      <c r="F434" s="665"/>
      <c r="G434" s="665"/>
      <c r="H434" s="665"/>
      <c r="I434" s="665"/>
      <c r="J434" s="665"/>
      <c r="K434" s="666"/>
      <c r="L434" s="676"/>
      <c r="M434" s="677"/>
      <c r="N434" s="678"/>
      <c r="O434" s="678"/>
      <c r="P434" s="678"/>
      <c r="Q434" s="678"/>
      <c r="R434" s="678"/>
      <c r="S434" s="679"/>
      <c r="T434" s="676"/>
      <c r="U434" s="680"/>
      <c r="V434" s="681"/>
    </row>
    <row r="435" spans="1:22" ht="12.75">
      <c r="A435" s="740" t="s">
        <v>446</v>
      </c>
      <c r="B435" s="666"/>
      <c r="C435" s="666"/>
      <c r="D435" s="666"/>
      <c r="E435" s="683"/>
      <c r="F435" s="665"/>
      <c r="G435" s="665"/>
      <c r="H435" s="665"/>
      <c r="I435" s="665"/>
      <c r="J435" s="665"/>
      <c r="K435" s="666"/>
      <c r="L435" s="676"/>
      <c r="M435" s="677"/>
      <c r="N435" s="678"/>
      <c r="O435" s="678"/>
      <c r="P435" s="678"/>
      <c r="Q435" s="678"/>
      <c r="R435" s="678"/>
      <c r="S435" s="679"/>
      <c r="T435" s="676"/>
      <c r="U435" s="680"/>
      <c r="V435" s="681"/>
    </row>
    <row r="436" spans="1:22" ht="12.75">
      <c r="A436" s="740" t="s">
        <v>447</v>
      </c>
      <c r="B436" s="666"/>
      <c r="C436" s="666"/>
      <c r="D436" s="666"/>
      <c r="E436" s="683"/>
      <c r="F436" s="665"/>
      <c r="G436" s="665"/>
      <c r="H436" s="665"/>
      <c r="I436" s="665"/>
      <c r="J436" s="665"/>
      <c r="K436" s="666"/>
      <c r="L436" s="676"/>
      <c r="M436" s="677"/>
      <c r="N436" s="678"/>
      <c r="O436" s="678"/>
      <c r="P436" s="678"/>
      <c r="Q436" s="678"/>
      <c r="R436" s="678"/>
      <c r="S436" s="679"/>
      <c r="T436" s="676"/>
      <c r="U436" s="680"/>
      <c r="V436" s="681"/>
    </row>
    <row r="437" spans="1:22" ht="12.75">
      <c r="A437" s="737" t="s">
        <v>448</v>
      </c>
      <c r="B437" s="666"/>
      <c r="C437" s="666"/>
      <c r="D437" s="666"/>
      <c r="E437" s="683"/>
      <c r="F437" s="665"/>
      <c r="G437" s="665"/>
      <c r="H437" s="665"/>
      <c r="I437" s="665"/>
      <c r="J437" s="665"/>
      <c r="K437" s="666"/>
      <c r="L437" s="676"/>
      <c r="M437" s="677"/>
      <c r="N437" s="678"/>
      <c r="O437" s="678"/>
      <c r="P437" s="678"/>
      <c r="Q437" s="678"/>
      <c r="R437" s="678"/>
      <c r="S437" s="679"/>
      <c r="T437" s="676"/>
      <c r="U437" s="680"/>
      <c r="V437" s="681"/>
    </row>
    <row r="438" spans="1:22" ht="12.75">
      <c r="A438" s="745"/>
      <c r="B438" s="666"/>
      <c r="C438" s="666"/>
      <c r="D438" s="666"/>
      <c r="E438" s="683"/>
      <c r="F438" s="665"/>
      <c r="G438" s="665"/>
      <c r="H438" s="665"/>
      <c r="I438" s="665"/>
      <c r="J438" s="665"/>
      <c r="K438" s="666"/>
      <c r="L438" s="676"/>
      <c r="M438" s="677"/>
      <c r="N438" s="678"/>
      <c r="O438" s="678"/>
      <c r="P438" s="678"/>
      <c r="Q438" s="678"/>
      <c r="R438" s="678"/>
      <c r="S438" s="679"/>
      <c r="T438" s="676"/>
      <c r="U438" s="680"/>
      <c r="V438" s="681"/>
    </row>
    <row r="439" spans="1:22" ht="12.75">
      <c r="A439" s="745"/>
      <c r="B439" s="666"/>
      <c r="C439" s="666"/>
      <c r="D439" s="666"/>
      <c r="E439" s="683"/>
      <c r="F439" s="665"/>
      <c r="G439" s="665"/>
      <c r="H439" s="665"/>
      <c r="I439" s="665"/>
      <c r="J439" s="665"/>
      <c r="K439" s="666"/>
      <c r="L439" s="676"/>
      <c r="M439" s="677"/>
      <c r="N439" s="678"/>
      <c r="O439" s="678"/>
      <c r="P439" s="678"/>
      <c r="Q439" s="678"/>
      <c r="R439" s="678"/>
      <c r="S439" s="679"/>
      <c r="T439" s="676"/>
      <c r="U439" s="680"/>
      <c r="V439" s="681"/>
    </row>
    <row r="440" spans="1:22" ht="12.75">
      <c r="A440" s="753"/>
      <c r="B440" s="666"/>
      <c r="C440" s="666"/>
      <c r="D440" s="666"/>
      <c r="E440" s="683"/>
      <c r="F440" s="665"/>
      <c r="G440" s="665"/>
      <c r="H440" s="665"/>
      <c r="I440" s="665"/>
      <c r="J440" s="665"/>
      <c r="K440" s="666"/>
      <c r="L440" s="676">
        <f t="shared" si="63"/>
        <v>0</v>
      </c>
      <c r="M440" s="677"/>
      <c r="N440" s="678"/>
      <c r="O440" s="678"/>
      <c r="P440" s="678"/>
      <c r="Q440" s="678"/>
      <c r="R440" s="678"/>
      <c r="S440" s="679"/>
      <c r="T440" s="676">
        <f t="shared" si="64"/>
        <v>0</v>
      </c>
      <c r="U440" s="680">
        <f t="shared" si="65"/>
        <v>0</v>
      </c>
      <c r="V440" s="681">
        <f t="shared" si="66"/>
        <v>0</v>
      </c>
    </row>
    <row r="441" spans="1:22" ht="12.75">
      <c r="A441" s="753"/>
      <c r="B441" s="666"/>
      <c r="C441" s="666"/>
      <c r="D441" s="666"/>
      <c r="E441" s="683"/>
      <c r="F441" s="665"/>
      <c r="G441" s="665"/>
      <c r="H441" s="665"/>
      <c r="I441" s="665"/>
      <c r="J441" s="665"/>
      <c r="K441" s="666"/>
      <c r="L441" s="676">
        <f t="shared" si="63"/>
        <v>0</v>
      </c>
      <c r="M441" s="677"/>
      <c r="N441" s="678"/>
      <c r="O441" s="678"/>
      <c r="P441" s="678"/>
      <c r="Q441" s="678"/>
      <c r="R441" s="678"/>
      <c r="S441" s="679"/>
      <c r="T441" s="676">
        <f t="shared" si="64"/>
        <v>0</v>
      </c>
      <c r="U441" s="680">
        <f t="shared" si="65"/>
        <v>0</v>
      </c>
      <c r="V441" s="681">
        <f t="shared" si="66"/>
        <v>0</v>
      </c>
    </row>
    <row r="442" spans="1:22" ht="12.75">
      <c r="A442" s="753"/>
      <c r="B442" s="666"/>
      <c r="C442" s="666"/>
      <c r="D442" s="666"/>
      <c r="E442" s="683"/>
      <c r="F442" s="665"/>
      <c r="G442" s="665"/>
      <c r="H442" s="665"/>
      <c r="I442" s="665"/>
      <c r="J442" s="665"/>
      <c r="K442" s="666"/>
      <c r="L442" s="676">
        <f t="shared" si="63"/>
        <v>0</v>
      </c>
      <c r="M442" s="677"/>
      <c r="N442" s="678"/>
      <c r="O442" s="678"/>
      <c r="P442" s="678"/>
      <c r="Q442" s="678"/>
      <c r="R442" s="678"/>
      <c r="S442" s="679"/>
      <c r="T442" s="676">
        <f t="shared" si="64"/>
        <v>0</v>
      </c>
      <c r="U442" s="680">
        <f t="shared" si="65"/>
        <v>0</v>
      </c>
      <c r="V442" s="681">
        <f t="shared" si="66"/>
        <v>0</v>
      </c>
    </row>
    <row r="443" spans="1:22" ht="12.75">
      <c r="A443" s="753"/>
      <c r="B443" s="666"/>
      <c r="C443" s="666"/>
      <c r="D443" s="666"/>
      <c r="E443" s="683"/>
      <c r="F443" s="665"/>
      <c r="G443" s="665"/>
      <c r="H443" s="665"/>
      <c r="I443" s="665"/>
      <c r="J443" s="665"/>
      <c r="K443" s="666"/>
      <c r="L443" s="676">
        <f t="shared" si="63"/>
        <v>0</v>
      </c>
      <c r="M443" s="677"/>
      <c r="N443" s="678"/>
      <c r="O443" s="678"/>
      <c r="P443" s="678"/>
      <c r="Q443" s="678"/>
      <c r="R443" s="678"/>
      <c r="S443" s="679"/>
      <c r="T443" s="676">
        <f t="shared" si="64"/>
        <v>0</v>
      </c>
      <c r="U443" s="680">
        <f t="shared" si="65"/>
        <v>0</v>
      </c>
      <c r="V443" s="681">
        <f t="shared" si="66"/>
        <v>0</v>
      </c>
    </row>
    <row r="444" spans="1:22" ht="13.5" thickBot="1">
      <c r="A444" s="754"/>
      <c r="B444" s="755"/>
      <c r="C444" s="755"/>
      <c r="D444" s="755"/>
      <c r="E444" s="756"/>
      <c r="F444" s="757"/>
      <c r="G444" s="757"/>
      <c r="H444" s="757"/>
      <c r="I444" s="757"/>
      <c r="J444" s="757"/>
      <c r="K444" s="755"/>
      <c r="L444" s="758">
        <f t="shared" si="63"/>
        <v>0</v>
      </c>
      <c r="M444" s="759"/>
      <c r="N444" s="760"/>
      <c r="O444" s="760"/>
      <c r="P444" s="760"/>
      <c r="Q444" s="760"/>
      <c r="R444" s="760"/>
      <c r="S444" s="761"/>
      <c r="T444" s="758">
        <f t="shared" si="64"/>
        <v>0</v>
      </c>
      <c r="U444" s="762">
        <f t="shared" si="65"/>
        <v>0</v>
      </c>
      <c r="V444" s="763">
        <f t="shared" si="66"/>
        <v>0</v>
      </c>
    </row>
    <row r="445" spans="1:22" ht="13.5" thickBot="1">
      <c r="A445" s="764" t="s">
        <v>227</v>
      </c>
      <c r="B445" s="765"/>
      <c r="C445" s="765"/>
      <c r="D445" s="765"/>
      <c r="E445" s="756">
        <f aca="true" t="shared" si="67" ref="E445:K445">SUM(E427:E444)</f>
        <v>0</v>
      </c>
      <c r="F445" s="756">
        <f t="shared" si="67"/>
        <v>0</v>
      </c>
      <c r="G445" s="756">
        <f t="shared" si="67"/>
        <v>0</v>
      </c>
      <c r="H445" s="756">
        <f t="shared" si="67"/>
        <v>0</v>
      </c>
      <c r="I445" s="756">
        <f t="shared" si="67"/>
        <v>0</v>
      </c>
      <c r="J445" s="756">
        <f t="shared" si="67"/>
        <v>0</v>
      </c>
      <c r="K445" s="756">
        <f t="shared" si="67"/>
        <v>0</v>
      </c>
      <c r="L445" s="704">
        <f t="shared" si="63"/>
        <v>0</v>
      </c>
      <c r="M445" s="705">
        <f aca="true" t="shared" si="68" ref="M445:S445">SUM(M427:M444)</f>
        <v>0</v>
      </c>
      <c r="N445" s="702">
        <f t="shared" si="68"/>
        <v>0</v>
      </c>
      <c r="O445" s="702">
        <f t="shared" si="68"/>
        <v>0</v>
      </c>
      <c r="P445" s="702">
        <f t="shared" si="68"/>
        <v>0</v>
      </c>
      <c r="Q445" s="702">
        <f t="shared" si="68"/>
        <v>0</v>
      </c>
      <c r="R445" s="702">
        <f t="shared" si="68"/>
        <v>0</v>
      </c>
      <c r="S445" s="702">
        <f t="shared" si="68"/>
        <v>0</v>
      </c>
      <c r="T445" s="704">
        <f t="shared" si="64"/>
        <v>0</v>
      </c>
      <c r="U445" s="707">
        <f t="shared" si="65"/>
        <v>0</v>
      </c>
      <c r="V445" s="708">
        <f t="shared" si="66"/>
        <v>0</v>
      </c>
    </row>
    <row r="446" spans="1:22" ht="19.5" thickBot="1">
      <c r="A446" s="916" t="s">
        <v>243</v>
      </c>
      <c r="B446" s="917"/>
      <c r="C446" s="917"/>
      <c r="D446" s="917"/>
      <c r="E446" s="917"/>
      <c r="F446" s="917"/>
      <c r="G446" s="917"/>
      <c r="H446" s="917"/>
      <c r="I446" s="917"/>
      <c r="J446" s="917"/>
      <c r="K446" s="918"/>
      <c r="L446" s="714"/>
      <c r="M446" s="713"/>
      <c r="N446" s="713"/>
      <c r="O446" s="713"/>
      <c r="P446" s="713"/>
      <c r="Q446" s="713"/>
      <c r="R446" s="713"/>
      <c r="S446" s="713"/>
      <c r="T446" s="714"/>
      <c r="U446" s="715"/>
      <c r="V446" s="716"/>
    </row>
    <row r="447" spans="1:22" ht="12.75">
      <c r="A447" s="745" t="s">
        <v>449</v>
      </c>
      <c r="B447" s="727"/>
      <c r="C447" s="727"/>
      <c r="D447" s="727"/>
      <c r="E447" s="663"/>
      <c r="F447" s="664"/>
      <c r="G447" s="665"/>
      <c r="H447" s="664"/>
      <c r="I447" s="664"/>
      <c r="J447" s="665"/>
      <c r="K447" s="727"/>
      <c r="L447" s="667">
        <f aca="true" t="shared" si="69" ref="L447:L497">SUM(E447:K447)</f>
        <v>0</v>
      </c>
      <c r="M447" s="668"/>
      <c r="N447" s="669"/>
      <c r="O447" s="669"/>
      <c r="P447" s="669"/>
      <c r="Q447" s="669"/>
      <c r="R447" s="669"/>
      <c r="S447" s="670"/>
      <c r="T447" s="667">
        <f aca="true" t="shared" si="70" ref="T447:T497">SUM(M447:S447)</f>
        <v>0</v>
      </c>
      <c r="U447" s="671">
        <f aca="true" t="shared" si="71" ref="U447:U497">SUM(T447,L447)</f>
        <v>0</v>
      </c>
      <c r="V447" s="672">
        <f aca="true" t="shared" si="72" ref="V447:V497">IF(T447&gt;0,T447/U447,)</f>
        <v>0</v>
      </c>
    </row>
    <row r="448" spans="1:22" ht="12.75">
      <c r="A448" s="745" t="s">
        <v>313</v>
      </c>
      <c r="B448" s="666"/>
      <c r="C448" s="666"/>
      <c r="D448" s="666"/>
      <c r="E448" s="683"/>
      <c r="F448" s="665"/>
      <c r="G448" s="665"/>
      <c r="H448" s="665"/>
      <c r="I448" s="665"/>
      <c r="J448" s="665"/>
      <c r="K448" s="666"/>
      <c r="L448" s="676">
        <f t="shared" si="69"/>
        <v>0</v>
      </c>
      <c r="M448" s="677"/>
      <c r="N448" s="678"/>
      <c r="O448" s="678"/>
      <c r="P448" s="678"/>
      <c r="Q448" s="678"/>
      <c r="R448" s="678"/>
      <c r="S448" s="679"/>
      <c r="T448" s="676">
        <f t="shared" si="70"/>
        <v>0</v>
      </c>
      <c r="U448" s="680">
        <f t="shared" si="71"/>
        <v>0</v>
      </c>
      <c r="V448" s="681">
        <f t="shared" si="72"/>
        <v>0</v>
      </c>
    </row>
    <row r="449" spans="1:22" ht="12.75">
      <c r="A449" s="745" t="s">
        <v>450</v>
      </c>
      <c r="B449" s="666"/>
      <c r="C449" s="666"/>
      <c r="D449" s="666"/>
      <c r="E449" s="683"/>
      <c r="F449" s="665"/>
      <c r="G449" s="665"/>
      <c r="H449" s="665"/>
      <c r="I449" s="665"/>
      <c r="J449" s="665"/>
      <c r="K449" s="666"/>
      <c r="L449" s="676">
        <f t="shared" si="69"/>
        <v>0</v>
      </c>
      <c r="M449" s="677"/>
      <c r="N449" s="678"/>
      <c r="O449" s="678"/>
      <c r="P449" s="678"/>
      <c r="Q449" s="678"/>
      <c r="R449" s="678"/>
      <c r="S449" s="679"/>
      <c r="T449" s="676">
        <f t="shared" si="70"/>
        <v>0</v>
      </c>
      <c r="U449" s="680">
        <f t="shared" si="71"/>
        <v>0</v>
      </c>
      <c r="V449" s="681">
        <f t="shared" si="72"/>
        <v>0</v>
      </c>
    </row>
    <row r="450" spans="1:22" ht="12.75">
      <c r="A450" s="745" t="s">
        <v>451</v>
      </c>
      <c r="B450" s="666"/>
      <c r="C450" s="666"/>
      <c r="D450" s="666"/>
      <c r="E450" s="683"/>
      <c r="F450" s="665"/>
      <c r="G450" s="665"/>
      <c r="H450" s="665"/>
      <c r="I450" s="665"/>
      <c r="J450" s="665"/>
      <c r="K450" s="666"/>
      <c r="L450" s="676">
        <f t="shared" si="69"/>
        <v>0</v>
      </c>
      <c r="M450" s="677"/>
      <c r="N450" s="678"/>
      <c r="O450" s="678"/>
      <c r="P450" s="678"/>
      <c r="Q450" s="678"/>
      <c r="R450" s="678"/>
      <c r="S450" s="679"/>
      <c r="T450" s="676">
        <f t="shared" si="70"/>
        <v>0</v>
      </c>
      <c r="U450" s="680">
        <f t="shared" si="71"/>
        <v>0</v>
      </c>
      <c r="V450" s="681">
        <f t="shared" si="72"/>
        <v>0</v>
      </c>
    </row>
    <row r="451" spans="1:22" ht="12.75">
      <c r="A451" s="745" t="s">
        <v>452</v>
      </c>
      <c r="B451" s="666"/>
      <c r="C451" s="666"/>
      <c r="D451" s="666"/>
      <c r="E451" s="683"/>
      <c r="F451" s="665"/>
      <c r="G451" s="665"/>
      <c r="H451" s="665"/>
      <c r="I451" s="665"/>
      <c r="J451" s="665"/>
      <c r="K451" s="666"/>
      <c r="L451" s="676">
        <f t="shared" si="69"/>
        <v>0</v>
      </c>
      <c r="M451" s="677"/>
      <c r="N451" s="678"/>
      <c r="O451" s="678"/>
      <c r="P451" s="678"/>
      <c r="Q451" s="678"/>
      <c r="R451" s="678"/>
      <c r="S451" s="679"/>
      <c r="T451" s="676">
        <f t="shared" si="70"/>
        <v>0</v>
      </c>
      <c r="U451" s="680">
        <f t="shared" si="71"/>
        <v>0</v>
      </c>
      <c r="V451" s="681">
        <f t="shared" si="72"/>
        <v>0</v>
      </c>
    </row>
    <row r="452" spans="1:22" ht="12.75">
      <c r="A452" s="745" t="s">
        <v>453</v>
      </c>
      <c r="B452" s="666"/>
      <c r="C452" s="666"/>
      <c r="D452" s="666"/>
      <c r="E452" s="683"/>
      <c r="F452" s="665"/>
      <c r="G452" s="665"/>
      <c r="H452" s="665"/>
      <c r="I452" s="665"/>
      <c r="J452" s="665"/>
      <c r="K452" s="666"/>
      <c r="L452" s="676">
        <f t="shared" si="69"/>
        <v>0</v>
      </c>
      <c r="M452" s="677"/>
      <c r="N452" s="678"/>
      <c r="O452" s="678"/>
      <c r="P452" s="678"/>
      <c r="Q452" s="678"/>
      <c r="R452" s="678"/>
      <c r="S452" s="679"/>
      <c r="T452" s="676">
        <f t="shared" si="70"/>
        <v>0</v>
      </c>
      <c r="U452" s="680">
        <f t="shared" si="71"/>
        <v>0</v>
      </c>
      <c r="V452" s="681">
        <f t="shared" si="72"/>
        <v>0</v>
      </c>
    </row>
    <row r="453" spans="1:22" ht="12.75">
      <c r="A453" s="745" t="s">
        <v>454</v>
      </c>
      <c r="B453" s="666"/>
      <c r="C453" s="666"/>
      <c r="D453" s="666"/>
      <c r="E453" s="683"/>
      <c r="F453" s="665"/>
      <c r="G453" s="665"/>
      <c r="H453" s="665"/>
      <c r="I453" s="665"/>
      <c r="J453" s="665"/>
      <c r="K453" s="666"/>
      <c r="L453" s="676">
        <f t="shared" si="69"/>
        <v>0</v>
      </c>
      <c r="M453" s="677"/>
      <c r="N453" s="678"/>
      <c r="O453" s="678"/>
      <c r="P453" s="678"/>
      <c r="Q453" s="678"/>
      <c r="R453" s="678"/>
      <c r="S453" s="679"/>
      <c r="T453" s="676">
        <f t="shared" si="70"/>
        <v>0</v>
      </c>
      <c r="U453" s="680">
        <f t="shared" si="71"/>
        <v>0</v>
      </c>
      <c r="V453" s="681">
        <f t="shared" si="72"/>
        <v>0</v>
      </c>
    </row>
    <row r="454" spans="1:22" ht="12.75">
      <c r="A454" s="744" t="s">
        <v>455</v>
      </c>
      <c r="B454" s="666"/>
      <c r="C454" s="666"/>
      <c r="D454" s="666"/>
      <c r="E454" s="683"/>
      <c r="F454" s="665"/>
      <c r="G454" s="665"/>
      <c r="H454" s="665"/>
      <c r="I454" s="665"/>
      <c r="J454" s="665"/>
      <c r="K454" s="666"/>
      <c r="L454" s="676">
        <f t="shared" si="69"/>
        <v>0</v>
      </c>
      <c r="M454" s="677"/>
      <c r="N454" s="678"/>
      <c r="O454" s="678"/>
      <c r="P454" s="678"/>
      <c r="Q454" s="678"/>
      <c r="R454" s="678"/>
      <c r="S454" s="679"/>
      <c r="T454" s="676">
        <f t="shared" si="70"/>
        <v>0</v>
      </c>
      <c r="U454" s="680">
        <f t="shared" si="71"/>
        <v>0</v>
      </c>
      <c r="V454" s="681">
        <f t="shared" si="72"/>
        <v>0</v>
      </c>
    </row>
    <row r="455" spans="1:22" ht="12.75">
      <c r="A455" s="744" t="s">
        <v>456</v>
      </c>
      <c r="B455" s="666"/>
      <c r="C455" s="666"/>
      <c r="D455" s="666"/>
      <c r="E455" s="683"/>
      <c r="F455" s="665"/>
      <c r="G455" s="665"/>
      <c r="H455" s="665"/>
      <c r="I455" s="665"/>
      <c r="J455" s="665"/>
      <c r="K455" s="666"/>
      <c r="L455" s="676">
        <f t="shared" si="69"/>
        <v>0</v>
      </c>
      <c r="M455" s="677"/>
      <c r="N455" s="678"/>
      <c r="O455" s="678"/>
      <c r="P455" s="678"/>
      <c r="Q455" s="678"/>
      <c r="R455" s="678"/>
      <c r="S455" s="679"/>
      <c r="T455" s="676">
        <f t="shared" si="70"/>
        <v>0</v>
      </c>
      <c r="U455" s="680">
        <f t="shared" si="71"/>
        <v>0</v>
      </c>
      <c r="V455" s="681">
        <f t="shared" si="72"/>
        <v>0</v>
      </c>
    </row>
    <row r="456" spans="1:22" ht="12.75">
      <c r="A456" s="744" t="s">
        <v>457</v>
      </c>
      <c r="B456" s="666"/>
      <c r="C456" s="666"/>
      <c r="D456" s="666"/>
      <c r="E456" s="683"/>
      <c r="F456" s="665"/>
      <c r="G456" s="665"/>
      <c r="H456" s="665"/>
      <c r="I456" s="665"/>
      <c r="J456" s="665"/>
      <c r="K456" s="666"/>
      <c r="L456" s="676">
        <f t="shared" si="69"/>
        <v>0</v>
      </c>
      <c r="M456" s="677"/>
      <c r="N456" s="678"/>
      <c r="O456" s="678"/>
      <c r="P456" s="678"/>
      <c r="Q456" s="678"/>
      <c r="R456" s="678"/>
      <c r="S456" s="679"/>
      <c r="T456" s="676">
        <f t="shared" si="70"/>
        <v>0</v>
      </c>
      <c r="U456" s="680">
        <f t="shared" si="71"/>
        <v>0</v>
      </c>
      <c r="V456" s="681">
        <f t="shared" si="72"/>
        <v>0</v>
      </c>
    </row>
    <row r="457" spans="1:22" ht="12.75">
      <c r="A457" s="745" t="s">
        <v>458</v>
      </c>
      <c r="B457" s="666"/>
      <c r="C457" s="666"/>
      <c r="D457" s="666"/>
      <c r="E457" s="683"/>
      <c r="F457" s="665"/>
      <c r="G457" s="665"/>
      <c r="H457" s="665"/>
      <c r="I457" s="665"/>
      <c r="J457" s="665"/>
      <c r="K457" s="666"/>
      <c r="L457" s="676">
        <f t="shared" si="69"/>
        <v>0</v>
      </c>
      <c r="M457" s="677"/>
      <c r="N457" s="678"/>
      <c r="O457" s="678"/>
      <c r="P457" s="678"/>
      <c r="Q457" s="678"/>
      <c r="R457" s="678"/>
      <c r="S457" s="679"/>
      <c r="T457" s="676">
        <f t="shared" si="70"/>
        <v>0</v>
      </c>
      <c r="U457" s="680">
        <f t="shared" si="71"/>
        <v>0</v>
      </c>
      <c r="V457" s="681">
        <f t="shared" si="72"/>
        <v>0</v>
      </c>
    </row>
    <row r="458" spans="1:22" ht="12.75">
      <c r="A458" s="745" t="s">
        <v>459</v>
      </c>
      <c r="B458" s="666"/>
      <c r="C458" s="666"/>
      <c r="D458" s="666"/>
      <c r="E458" s="683"/>
      <c r="F458" s="665"/>
      <c r="G458" s="665"/>
      <c r="H458" s="665"/>
      <c r="I458" s="665"/>
      <c r="J458" s="665"/>
      <c r="K458" s="666"/>
      <c r="L458" s="676">
        <f t="shared" si="69"/>
        <v>0</v>
      </c>
      <c r="M458" s="677"/>
      <c r="N458" s="678"/>
      <c r="O458" s="678"/>
      <c r="P458" s="678"/>
      <c r="Q458" s="678"/>
      <c r="R458" s="678"/>
      <c r="S458" s="679"/>
      <c r="T458" s="676">
        <f t="shared" si="70"/>
        <v>0</v>
      </c>
      <c r="U458" s="680">
        <f t="shared" si="71"/>
        <v>0</v>
      </c>
      <c r="V458" s="681">
        <f t="shared" si="72"/>
        <v>0</v>
      </c>
    </row>
    <row r="459" spans="1:22" ht="12.75">
      <c r="A459" s="745" t="s">
        <v>460</v>
      </c>
      <c r="B459" s="666"/>
      <c r="C459" s="666"/>
      <c r="D459" s="666"/>
      <c r="E459" s="683"/>
      <c r="F459" s="665"/>
      <c r="G459" s="665"/>
      <c r="H459" s="665"/>
      <c r="I459" s="665"/>
      <c r="J459" s="665"/>
      <c r="K459" s="666"/>
      <c r="L459" s="676">
        <f t="shared" si="69"/>
        <v>0</v>
      </c>
      <c r="M459" s="677"/>
      <c r="N459" s="678"/>
      <c r="O459" s="678"/>
      <c r="P459" s="678"/>
      <c r="Q459" s="678"/>
      <c r="R459" s="678"/>
      <c r="S459" s="679"/>
      <c r="T459" s="676">
        <f t="shared" si="70"/>
        <v>0</v>
      </c>
      <c r="U459" s="680">
        <f t="shared" si="71"/>
        <v>0</v>
      </c>
      <c r="V459" s="681">
        <f t="shared" si="72"/>
        <v>0</v>
      </c>
    </row>
    <row r="460" spans="1:22" ht="12.75">
      <c r="A460" s="745" t="s">
        <v>461</v>
      </c>
      <c r="B460" s="666"/>
      <c r="C460" s="666"/>
      <c r="D460" s="666"/>
      <c r="E460" s="683"/>
      <c r="F460" s="665"/>
      <c r="G460" s="665"/>
      <c r="H460" s="665"/>
      <c r="I460" s="665"/>
      <c r="J460" s="665"/>
      <c r="K460" s="666"/>
      <c r="L460" s="676">
        <f t="shared" si="69"/>
        <v>0</v>
      </c>
      <c r="M460" s="677"/>
      <c r="N460" s="678"/>
      <c r="O460" s="678"/>
      <c r="P460" s="678"/>
      <c r="Q460" s="678"/>
      <c r="R460" s="678"/>
      <c r="S460" s="679"/>
      <c r="T460" s="676">
        <f t="shared" si="70"/>
        <v>0</v>
      </c>
      <c r="U460" s="680">
        <f t="shared" si="71"/>
        <v>0</v>
      </c>
      <c r="V460" s="681">
        <f t="shared" si="72"/>
        <v>0</v>
      </c>
    </row>
    <row r="461" spans="1:22" ht="12.75">
      <c r="A461" s="744" t="s">
        <v>462</v>
      </c>
      <c r="B461" s="666"/>
      <c r="C461" s="666"/>
      <c r="D461" s="666"/>
      <c r="E461" s="683"/>
      <c r="F461" s="665"/>
      <c r="G461" s="665"/>
      <c r="H461" s="665"/>
      <c r="I461" s="665"/>
      <c r="J461" s="665"/>
      <c r="K461" s="666"/>
      <c r="L461" s="676">
        <f t="shared" si="69"/>
        <v>0</v>
      </c>
      <c r="M461" s="677"/>
      <c r="N461" s="678"/>
      <c r="O461" s="678"/>
      <c r="P461" s="678"/>
      <c r="Q461" s="678"/>
      <c r="R461" s="678"/>
      <c r="S461" s="679"/>
      <c r="T461" s="676">
        <f t="shared" si="70"/>
        <v>0</v>
      </c>
      <c r="U461" s="680">
        <f t="shared" si="71"/>
        <v>0</v>
      </c>
      <c r="V461" s="681">
        <f t="shared" si="72"/>
        <v>0</v>
      </c>
    </row>
    <row r="462" spans="1:22" ht="12.75">
      <c r="A462" s="744" t="s">
        <v>463</v>
      </c>
      <c r="B462" s="666"/>
      <c r="C462" s="666"/>
      <c r="D462" s="666"/>
      <c r="E462" s="683"/>
      <c r="F462" s="665"/>
      <c r="G462" s="665"/>
      <c r="H462" s="665"/>
      <c r="I462" s="665"/>
      <c r="J462" s="665"/>
      <c r="K462" s="666"/>
      <c r="L462" s="676">
        <f t="shared" si="69"/>
        <v>0</v>
      </c>
      <c r="M462" s="677"/>
      <c r="N462" s="678"/>
      <c r="O462" s="678"/>
      <c r="P462" s="678"/>
      <c r="Q462" s="678"/>
      <c r="R462" s="678"/>
      <c r="S462" s="679"/>
      <c r="T462" s="676">
        <f t="shared" si="70"/>
        <v>0</v>
      </c>
      <c r="U462" s="680">
        <f t="shared" si="71"/>
        <v>0</v>
      </c>
      <c r="V462" s="681">
        <f t="shared" si="72"/>
        <v>0</v>
      </c>
    </row>
    <row r="463" spans="1:22" ht="12.75">
      <c r="A463" s="745" t="s">
        <v>464</v>
      </c>
      <c r="B463" s="666"/>
      <c r="C463" s="666"/>
      <c r="D463" s="666"/>
      <c r="E463" s="683"/>
      <c r="F463" s="665"/>
      <c r="G463" s="665"/>
      <c r="H463" s="665"/>
      <c r="I463" s="665"/>
      <c r="J463" s="665"/>
      <c r="K463" s="666"/>
      <c r="L463" s="676">
        <f t="shared" si="69"/>
        <v>0</v>
      </c>
      <c r="M463" s="677"/>
      <c r="N463" s="678"/>
      <c r="O463" s="678"/>
      <c r="P463" s="678"/>
      <c r="Q463" s="678"/>
      <c r="R463" s="678"/>
      <c r="S463" s="679"/>
      <c r="T463" s="676">
        <f t="shared" si="70"/>
        <v>0</v>
      </c>
      <c r="U463" s="680">
        <f t="shared" si="71"/>
        <v>0</v>
      </c>
      <c r="V463" s="681">
        <f t="shared" si="72"/>
        <v>0</v>
      </c>
    </row>
    <row r="464" spans="1:22" ht="12.75">
      <c r="A464" s="745" t="s">
        <v>465</v>
      </c>
      <c r="B464" s="666"/>
      <c r="C464" s="666"/>
      <c r="D464" s="666"/>
      <c r="E464" s="683"/>
      <c r="F464" s="665"/>
      <c r="G464" s="665"/>
      <c r="H464" s="665"/>
      <c r="I464" s="665"/>
      <c r="J464" s="665"/>
      <c r="K464" s="666"/>
      <c r="L464" s="676">
        <f t="shared" si="69"/>
        <v>0</v>
      </c>
      <c r="M464" s="677"/>
      <c r="N464" s="678"/>
      <c r="O464" s="678"/>
      <c r="P464" s="678"/>
      <c r="Q464" s="678"/>
      <c r="R464" s="678"/>
      <c r="S464" s="679"/>
      <c r="T464" s="676">
        <f t="shared" si="70"/>
        <v>0</v>
      </c>
      <c r="U464" s="680">
        <f t="shared" si="71"/>
        <v>0</v>
      </c>
      <c r="V464" s="681">
        <f t="shared" si="72"/>
        <v>0</v>
      </c>
    </row>
    <row r="465" spans="1:22" ht="12.75">
      <c r="A465" s="744" t="s">
        <v>466</v>
      </c>
      <c r="B465" s="666"/>
      <c r="C465" s="666"/>
      <c r="D465" s="666"/>
      <c r="E465" s="683"/>
      <c r="F465" s="665"/>
      <c r="G465" s="665"/>
      <c r="H465" s="665"/>
      <c r="I465" s="665"/>
      <c r="J465" s="665"/>
      <c r="K465" s="666"/>
      <c r="L465" s="676">
        <f t="shared" si="69"/>
        <v>0</v>
      </c>
      <c r="M465" s="677"/>
      <c r="N465" s="678"/>
      <c r="O465" s="678"/>
      <c r="P465" s="678"/>
      <c r="Q465" s="678"/>
      <c r="R465" s="678"/>
      <c r="S465" s="679"/>
      <c r="T465" s="676">
        <f t="shared" si="70"/>
        <v>0</v>
      </c>
      <c r="U465" s="680">
        <f t="shared" si="71"/>
        <v>0</v>
      </c>
      <c r="V465" s="681">
        <f t="shared" si="72"/>
        <v>0</v>
      </c>
    </row>
    <row r="466" spans="1:22" ht="12.75">
      <c r="A466" s="745" t="s">
        <v>467</v>
      </c>
      <c r="B466" s="666"/>
      <c r="C466" s="666"/>
      <c r="D466" s="666"/>
      <c r="E466" s="683"/>
      <c r="F466" s="665"/>
      <c r="G466" s="665"/>
      <c r="H466" s="665"/>
      <c r="I466" s="665"/>
      <c r="J466" s="665"/>
      <c r="K466" s="666"/>
      <c r="L466" s="676">
        <f t="shared" si="69"/>
        <v>0</v>
      </c>
      <c r="M466" s="677"/>
      <c r="N466" s="678"/>
      <c r="O466" s="678"/>
      <c r="P466" s="678"/>
      <c r="Q466" s="678"/>
      <c r="R466" s="678"/>
      <c r="S466" s="679"/>
      <c r="T466" s="676">
        <f t="shared" si="70"/>
        <v>0</v>
      </c>
      <c r="U466" s="680">
        <f t="shared" si="71"/>
        <v>0</v>
      </c>
      <c r="V466" s="681">
        <f t="shared" si="72"/>
        <v>0</v>
      </c>
    </row>
    <row r="467" spans="1:22" ht="12.75">
      <c r="A467" s="745" t="s">
        <v>468</v>
      </c>
      <c r="B467" s="666"/>
      <c r="C467" s="666"/>
      <c r="D467" s="666"/>
      <c r="E467" s="683"/>
      <c r="F467" s="665"/>
      <c r="G467" s="665"/>
      <c r="H467" s="665"/>
      <c r="I467" s="665"/>
      <c r="J467" s="665"/>
      <c r="K467" s="666"/>
      <c r="L467" s="676">
        <f t="shared" si="69"/>
        <v>0</v>
      </c>
      <c r="M467" s="677"/>
      <c r="N467" s="678"/>
      <c r="O467" s="678"/>
      <c r="P467" s="678"/>
      <c r="Q467" s="678"/>
      <c r="R467" s="678"/>
      <c r="S467" s="679"/>
      <c r="T467" s="676">
        <f t="shared" si="70"/>
        <v>0</v>
      </c>
      <c r="U467" s="680">
        <f t="shared" si="71"/>
        <v>0</v>
      </c>
      <c r="V467" s="681">
        <f t="shared" si="72"/>
        <v>0</v>
      </c>
    </row>
    <row r="468" spans="1:22" ht="12.75">
      <c r="A468" s="744" t="s">
        <v>469</v>
      </c>
      <c r="B468" s="666"/>
      <c r="C468" s="666"/>
      <c r="D468" s="666"/>
      <c r="E468" s="683"/>
      <c r="F468" s="665"/>
      <c r="G468" s="665"/>
      <c r="H468" s="665"/>
      <c r="I468" s="665"/>
      <c r="J468" s="665"/>
      <c r="K468" s="666"/>
      <c r="L468" s="676">
        <f t="shared" si="69"/>
        <v>0</v>
      </c>
      <c r="M468" s="677"/>
      <c r="N468" s="678"/>
      <c r="O468" s="678"/>
      <c r="P468" s="678"/>
      <c r="Q468" s="678"/>
      <c r="R468" s="678"/>
      <c r="S468" s="679"/>
      <c r="T468" s="676">
        <f t="shared" si="70"/>
        <v>0</v>
      </c>
      <c r="U468" s="680">
        <f t="shared" si="71"/>
        <v>0</v>
      </c>
      <c r="V468" s="681">
        <f t="shared" si="72"/>
        <v>0</v>
      </c>
    </row>
    <row r="469" spans="1:22" ht="12.75">
      <c r="A469" s="744" t="s">
        <v>470</v>
      </c>
      <c r="B469" s="666"/>
      <c r="C469" s="666"/>
      <c r="D469" s="666"/>
      <c r="E469" s="683"/>
      <c r="F469" s="665"/>
      <c r="G469" s="665"/>
      <c r="H469" s="665"/>
      <c r="I469" s="665"/>
      <c r="J469" s="665"/>
      <c r="K469" s="666"/>
      <c r="L469" s="676">
        <f t="shared" si="69"/>
        <v>0</v>
      </c>
      <c r="M469" s="677"/>
      <c r="N469" s="678"/>
      <c r="O469" s="678"/>
      <c r="P469" s="678"/>
      <c r="Q469" s="678"/>
      <c r="R469" s="678"/>
      <c r="S469" s="679"/>
      <c r="T469" s="676">
        <f t="shared" si="70"/>
        <v>0</v>
      </c>
      <c r="U469" s="680">
        <f t="shared" si="71"/>
        <v>0</v>
      </c>
      <c r="V469" s="681">
        <f t="shared" si="72"/>
        <v>0</v>
      </c>
    </row>
    <row r="470" spans="1:22" ht="12.75">
      <c r="A470" s="737" t="s">
        <v>471</v>
      </c>
      <c r="B470" s="666"/>
      <c r="C470" s="666"/>
      <c r="D470" s="666"/>
      <c r="E470" s="683"/>
      <c r="F470" s="665"/>
      <c r="G470" s="665"/>
      <c r="H470" s="665"/>
      <c r="I470" s="665"/>
      <c r="J470" s="665"/>
      <c r="K470" s="666"/>
      <c r="L470" s="676">
        <f t="shared" si="69"/>
        <v>0</v>
      </c>
      <c r="M470" s="677"/>
      <c r="N470" s="678"/>
      <c r="O470" s="678"/>
      <c r="P470" s="678"/>
      <c r="Q470" s="678"/>
      <c r="R470" s="678"/>
      <c r="S470" s="679"/>
      <c r="T470" s="676">
        <f t="shared" si="70"/>
        <v>0</v>
      </c>
      <c r="U470" s="680">
        <f t="shared" si="71"/>
        <v>0</v>
      </c>
      <c r="V470" s="681">
        <f t="shared" si="72"/>
        <v>0</v>
      </c>
    </row>
    <row r="471" spans="1:22" ht="12.75">
      <c r="A471" s="740" t="s">
        <v>472</v>
      </c>
      <c r="B471" s="666"/>
      <c r="C471" s="666"/>
      <c r="D471" s="666"/>
      <c r="E471" s="683"/>
      <c r="F471" s="665"/>
      <c r="G471" s="665"/>
      <c r="H471" s="665"/>
      <c r="I471" s="665"/>
      <c r="J471" s="665"/>
      <c r="K471" s="666"/>
      <c r="L471" s="676">
        <f t="shared" si="69"/>
        <v>0</v>
      </c>
      <c r="M471" s="677"/>
      <c r="N471" s="678"/>
      <c r="O471" s="678"/>
      <c r="P471" s="678"/>
      <c r="Q471" s="678"/>
      <c r="R471" s="678"/>
      <c r="S471" s="679"/>
      <c r="T471" s="676">
        <f t="shared" si="70"/>
        <v>0</v>
      </c>
      <c r="U471" s="680">
        <f t="shared" si="71"/>
        <v>0</v>
      </c>
      <c r="V471" s="681">
        <f t="shared" si="72"/>
        <v>0</v>
      </c>
    </row>
    <row r="472" spans="1:22" ht="12.75">
      <c r="A472" s="740" t="s">
        <v>473</v>
      </c>
      <c r="B472" s="666"/>
      <c r="C472" s="666"/>
      <c r="D472" s="666"/>
      <c r="E472" s="683"/>
      <c r="F472" s="665"/>
      <c r="G472" s="665"/>
      <c r="H472" s="665"/>
      <c r="I472" s="665"/>
      <c r="J472" s="665"/>
      <c r="K472" s="666"/>
      <c r="L472" s="676"/>
      <c r="M472" s="677"/>
      <c r="N472" s="678"/>
      <c r="O472" s="678"/>
      <c r="P472" s="678"/>
      <c r="Q472" s="678"/>
      <c r="R472" s="678"/>
      <c r="S472" s="679"/>
      <c r="T472" s="676"/>
      <c r="U472" s="680"/>
      <c r="V472" s="681"/>
    </row>
    <row r="473" spans="1:22" ht="12.75">
      <c r="A473" s="740" t="s">
        <v>474</v>
      </c>
      <c r="B473" s="666"/>
      <c r="C473" s="666"/>
      <c r="D473" s="666"/>
      <c r="E473" s="683"/>
      <c r="F473" s="665"/>
      <c r="G473" s="665"/>
      <c r="H473" s="665"/>
      <c r="I473" s="665"/>
      <c r="J473" s="665"/>
      <c r="K473" s="666"/>
      <c r="L473" s="676"/>
      <c r="M473" s="677"/>
      <c r="N473" s="678"/>
      <c r="O473" s="678"/>
      <c r="P473" s="678"/>
      <c r="Q473" s="678"/>
      <c r="R473" s="678"/>
      <c r="S473" s="679"/>
      <c r="T473" s="676"/>
      <c r="U473" s="680"/>
      <c r="V473" s="681"/>
    </row>
    <row r="474" spans="1:22" ht="12.75">
      <c r="A474" s="737" t="s">
        <v>475</v>
      </c>
      <c r="B474" s="666"/>
      <c r="C474" s="666"/>
      <c r="D474" s="666"/>
      <c r="E474" s="683"/>
      <c r="F474" s="665"/>
      <c r="G474" s="665"/>
      <c r="H474" s="665"/>
      <c r="I474" s="665"/>
      <c r="J474" s="665"/>
      <c r="K474" s="666"/>
      <c r="L474" s="676"/>
      <c r="M474" s="677"/>
      <c r="N474" s="678"/>
      <c r="O474" s="678"/>
      <c r="P474" s="678"/>
      <c r="Q474" s="678"/>
      <c r="R474" s="678"/>
      <c r="S474" s="679"/>
      <c r="T474" s="676"/>
      <c r="U474" s="680"/>
      <c r="V474" s="681"/>
    </row>
    <row r="475" spans="1:22" ht="12.75">
      <c r="A475" s="737" t="s">
        <v>476</v>
      </c>
      <c r="B475" s="666"/>
      <c r="C475" s="666"/>
      <c r="D475" s="666"/>
      <c r="E475" s="683"/>
      <c r="F475" s="665"/>
      <c r="G475" s="665"/>
      <c r="H475" s="665"/>
      <c r="I475" s="665"/>
      <c r="J475" s="665"/>
      <c r="K475" s="666"/>
      <c r="L475" s="676"/>
      <c r="M475" s="677"/>
      <c r="N475" s="678"/>
      <c r="O475" s="678"/>
      <c r="P475" s="678"/>
      <c r="Q475" s="678"/>
      <c r="R475" s="678"/>
      <c r="S475" s="679"/>
      <c r="T475" s="676"/>
      <c r="U475" s="680"/>
      <c r="V475" s="681"/>
    </row>
    <row r="476" spans="1:22" ht="12.75">
      <c r="A476" s="737" t="s">
        <v>477</v>
      </c>
      <c r="B476" s="666"/>
      <c r="C476" s="666"/>
      <c r="D476" s="666"/>
      <c r="E476" s="683"/>
      <c r="F476" s="665"/>
      <c r="G476" s="665"/>
      <c r="H476" s="665"/>
      <c r="I476" s="665"/>
      <c r="J476" s="665"/>
      <c r="K476" s="666"/>
      <c r="L476" s="676"/>
      <c r="M476" s="677"/>
      <c r="N476" s="678"/>
      <c r="O476" s="678"/>
      <c r="P476" s="678"/>
      <c r="Q476" s="678"/>
      <c r="R476" s="678"/>
      <c r="S476" s="679"/>
      <c r="T476" s="676"/>
      <c r="U476" s="680"/>
      <c r="V476" s="681"/>
    </row>
    <row r="477" spans="1:22" ht="12.75">
      <c r="A477" s="737" t="s">
        <v>478</v>
      </c>
      <c r="B477" s="666"/>
      <c r="C477" s="666"/>
      <c r="D477" s="666"/>
      <c r="E477" s="683"/>
      <c r="F477" s="665"/>
      <c r="G477" s="665"/>
      <c r="H477" s="665"/>
      <c r="I477" s="665"/>
      <c r="J477" s="665"/>
      <c r="K477" s="666"/>
      <c r="L477" s="676"/>
      <c r="M477" s="677"/>
      <c r="N477" s="678"/>
      <c r="O477" s="678"/>
      <c r="P477" s="678"/>
      <c r="Q477" s="678"/>
      <c r="R477" s="678"/>
      <c r="S477" s="679"/>
      <c r="T477" s="676"/>
      <c r="U477" s="680"/>
      <c r="V477" s="681"/>
    </row>
    <row r="478" spans="1:22" ht="12.75">
      <c r="A478" s="740" t="s">
        <v>479</v>
      </c>
      <c r="B478" s="666"/>
      <c r="C478" s="666"/>
      <c r="D478" s="666"/>
      <c r="E478" s="683"/>
      <c r="F478" s="665"/>
      <c r="G478" s="665"/>
      <c r="H478" s="665"/>
      <c r="I478" s="665"/>
      <c r="J478" s="665"/>
      <c r="K478" s="666"/>
      <c r="L478" s="676"/>
      <c r="M478" s="677"/>
      <c r="N478" s="678"/>
      <c r="O478" s="678"/>
      <c r="P478" s="678"/>
      <c r="Q478" s="678"/>
      <c r="R478" s="678"/>
      <c r="S478" s="679"/>
      <c r="T478" s="676"/>
      <c r="U478" s="680"/>
      <c r="V478" s="681"/>
    </row>
    <row r="479" spans="1:22" ht="12.75">
      <c r="A479" s="740" t="s">
        <v>480</v>
      </c>
      <c r="B479" s="666"/>
      <c r="C479" s="666"/>
      <c r="D479" s="666"/>
      <c r="E479" s="683"/>
      <c r="F479" s="665"/>
      <c r="G479" s="665"/>
      <c r="H479" s="665"/>
      <c r="I479" s="665"/>
      <c r="J479" s="665"/>
      <c r="K479" s="666"/>
      <c r="L479" s="676"/>
      <c r="M479" s="677"/>
      <c r="N479" s="678"/>
      <c r="O479" s="678"/>
      <c r="P479" s="678"/>
      <c r="Q479" s="678"/>
      <c r="R479" s="678"/>
      <c r="S479" s="679"/>
      <c r="T479" s="676"/>
      <c r="U479" s="680"/>
      <c r="V479" s="681"/>
    </row>
    <row r="480" spans="1:22" ht="12.75">
      <c r="A480" s="737" t="s">
        <v>481</v>
      </c>
      <c r="B480" s="666"/>
      <c r="C480" s="666"/>
      <c r="D480" s="666"/>
      <c r="E480" s="683"/>
      <c r="F480" s="665"/>
      <c r="G480" s="665"/>
      <c r="H480" s="665"/>
      <c r="I480" s="665"/>
      <c r="J480" s="665"/>
      <c r="K480" s="666"/>
      <c r="L480" s="676"/>
      <c r="M480" s="677"/>
      <c r="N480" s="678"/>
      <c r="O480" s="678"/>
      <c r="P480" s="678"/>
      <c r="Q480" s="678"/>
      <c r="R480" s="678"/>
      <c r="S480" s="679"/>
      <c r="T480" s="676"/>
      <c r="U480" s="680"/>
      <c r="V480" s="681"/>
    </row>
    <row r="481" spans="1:22" ht="12.75">
      <c r="A481" s="750" t="s">
        <v>482</v>
      </c>
      <c r="B481" s="666"/>
      <c r="C481" s="666"/>
      <c r="D481" s="666"/>
      <c r="E481" s="683"/>
      <c r="F481" s="665"/>
      <c r="G481" s="665"/>
      <c r="H481" s="665"/>
      <c r="I481" s="665"/>
      <c r="J481" s="665"/>
      <c r="K481" s="666"/>
      <c r="L481" s="676"/>
      <c r="M481" s="677"/>
      <c r="N481" s="678"/>
      <c r="O481" s="678"/>
      <c r="P481" s="678"/>
      <c r="Q481" s="678"/>
      <c r="R481" s="678"/>
      <c r="S481" s="679"/>
      <c r="T481" s="676"/>
      <c r="U481" s="680"/>
      <c r="V481" s="681"/>
    </row>
    <row r="482" spans="1:22" ht="12.75">
      <c r="A482" s="740" t="s">
        <v>483</v>
      </c>
      <c r="B482" s="666"/>
      <c r="C482" s="666"/>
      <c r="D482" s="666"/>
      <c r="E482" s="683"/>
      <c r="F482" s="665"/>
      <c r="G482" s="665"/>
      <c r="H482" s="665"/>
      <c r="I482" s="665"/>
      <c r="J482" s="665"/>
      <c r="K482" s="666"/>
      <c r="L482" s="676"/>
      <c r="M482" s="677"/>
      <c r="N482" s="678"/>
      <c r="O482" s="678"/>
      <c r="P482" s="678"/>
      <c r="Q482" s="678"/>
      <c r="R482" s="678"/>
      <c r="S482" s="679"/>
      <c r="T482" s="676"/>
      <c r="U482" s="680"/>
      <c r="V482" s="681"/>
    </row>
    <row r="483" spans="1:22" ht="12.75">
      <c r="A483" s="740" t="s">
        <v>484</v>
      </c>
      <c r="B483" s="666"/>
      <c r="C483" s="666"/>
      <c r="D483" s="666"/>
      <c r="E483" s="683"/>
      <c r="F483" s="665"/>
      <c r="G483" s="665"/>
      <c r="H483" s="665"/>
      <c r="I483" s="665"/>
      <c r="J483" s="665"/>
      <c r="K483" s="666"/>
      <c r="L483" s="676"/>
      <c r="M483" s="677"/>
      <c r="N483" s="678"/>
      <c r="O483" s="678"/>
      <c r="P483" s="678"/>
      <c r="Q483" s="678"/>
      <c r="R483" s="678"/>
      <c r="S483" s="679"/>
      <c r="T483" s="676"/>
      <c r="U483" s="680"/>
      <c r="V483" s="681"/>
    </row>
    <row r="484" spans="1:22" ht="12.75">
      <c r="A484" s="745"/>
      <c r="B484" s="666"/>
      <c r="C484" s="666"/>
      <c r="D484" s="666"/>
      <c r="E484" s="683"/>
      <c r="F484" s="665"/>
      <c r="G484" s="665"/>
      <c r="H484" s="665"/>
      <c r="I484" s="665"/>
      <c r="J484" s="665"/>
      <c r="K484" s="666"/>
      <c r="L484" s="676"/>
      <c r="M484" s="677"/>
      <c r="N484" s="678"/>
      <c r="O484" s="678"/>
      <c r="P484" s="678"/>
      <c r="Q484" s="678"/>
      <c r="R484" s="678"/>
      <c r="S484" s="679"/>
      <c r="T484" s="676"/>
      <c r="U484" s="680"/>
      <c r="V484" s="681"/>
    </row>
    <row r="485" spans="1:22" ht="12.75">
      <c r="A485" s="745"/>
      <c r="B485" s="666"/>
      <c r="C485" s="666"/>
      <c r="D485" s="666"/>
      <c r="E485" s="683"/>
      <c r="F485" s="665"/>
      <c r="G485" s="665"/>
      <c r="H485" s="665"/>
      <c r="I485" s="665"/>
      <c r="J485" s="665"/>
      <c r="K485" s="666"/>
      <c r="L485" s="676"/>
      <c r="M485" s="677"/>
      <c r="N485" s="678"/>
      <c r="O485" s="678"/>
      <c r="P485" s="678"/>
      <c r="Q485" s="678"/>
      <c r="R485" s="678"/>
      <c r="S485" s="679"/>
      <c r="T485" s="676"/>
      <c r="U485" s="680"/>
      <c r="V485" s="681"/>
    </row>
    <row r="486" spans="1:22" ht="12.75">
      <c r="A486" s="745"/>
      <c r="B486" s="666"/>
      <c r="C486" s="666"/>
      <c r="D486" s="666"/>
      <c r="E486" s="683"/>
      <c r="F486" s="665"/>
      <c r="G486" s="665"/>
      <c r="H486" s="665"/>
      <c r="I486" s="665"/>
      <c r="J486" s="665"/>
      <c r="K486" s="666"/>
      <c r="L486" s="676">
        <f t="shared" si="69"/>
        <v>0</v>
      </c>
      <c r="M486" s="677"/>
      <c r="N486" s="678"/>
      <c r="O486" s="678"/>
      <c r="P486" s="678"/>
      <c r="Q486" s="678"/>
      <c r="R486" s="678"/>
      <c r="S486" s="679"/>
      <c r="T486" s="676">
        <f t="shared" si="70"/>
        <v>0</v>
      </c>
      <c r="U486" s="680">
        <f t="shared" si="71"/>
        <v>0</v>
      </c>
      <c r="V486" s="681">
        <f t="shared" si="72"/>
        <v>0</v>
      </c>
    </row>
    <row r="487" spans="1:22" ht="12.75">
      <c r="A487" s="745"/>
      <c r="B487" s="666"/>
      <c r="C487" s="666"/>
      <c r="D487" s="666"/>
      <c r="E487" s="683"/>
      <c r="F487" s="665"/>
      <c r="G487" s="665"/>
      <c r="H487" s="665"/>
      <c r="I487" s="665"/>
      <c r="J487" s="665"/>
      <c r="K487" s="666"/>
      <c r="L487" s="676">
        <f t="shared" si="69"/>
        <v>0</v>
      </c>
      <c r="M487" s="677"/>
      <c r="N487" s="678"/>
      <c r="O487" s="678"/>
      <c r="P487" s="678"/>
      <c r="Q487" s="678"/>
      <c r="R487" s="678"/>
      <c r="S487" s="679"/>
      <c r="T487" s="676">
        <f t="shared" si="70"/>
        <v>0</v>
      </c>
      <c r="U487" s="680">
        <f t="shared" si="71"/>
        <v>0</v>
      </c>
      <c r="V487" s="681">
        <f t="shared" si="72"/>
        <v>0</v>
      </c>
    </row>
    <row r="488" spans="1:22" ht="12.75">
      <c r="A488" s="745"/>
      <c r="B488" s="666"/>
      <c r="C488" s="666"/>
      <c r="D488" s="666"/>
      <c r="E488" s="683"/>
      <c r="F488" s="665"/>
      <c r="G488" s="665"/>
      <c r="H488" s="665"/>
      <c r="I488" s="665"/>
      <c r="J488" s="665"/>
      <c r="K488" s="666"/>
      <c r="L488" s="676">
        <f t="shared" si="69"/>
        <v>0</v>
      </c>
      <c r="M488" s="677"/>
      <c r="N488" s="678"/>
      <c r="O488" s="678"/>
      <c r="P488" s="678"/>
      <c r="Q488" s="678"/>
      <c r="R488" s="678"/>
      <c r="S488" s="679"/>
      <c r="T488" s="676">
        <f t="shared" si="70"/>
        <v>0</v>
      </c>
      <c r="U488" s="680">
        <f t="shared" si="71"/>
        <v>0</v>
      </c>
      <c r="V488" s="681">
        <f t="shared" si="72"/>
        <v>0</v>
      </c>
    </row>
    <row r="489" spans="1:22" ht="12.75">
      <c r="A489" s="745"/>
      <c r="B489" s="666"/>
      <c r="C489" s="666"/>
      <c r="D489" s="666"/>
      <c r="E489" s="683"/>
      <c r="F489" s="665"/>
      <c r="G489" s="665"/>
      <c r="H489" s="665"/>
      <c r="I489" s="665"/>
      <c r="J489" s="665"/>
      <c r="K489" s="666"/>
      <c r="L489" s="676">
        <f t="shared" si="69"/>
        <v>0</v>
      </c>
      <c r="M489" s="677"/>
      <c r="N489" s="678"/>
      <c r="O489" s="678"/>
      <c r="P489" s="678"/>
      <c r="Q489" s="678"/>
      <c r="R489" s="678"/>
      <c r="S489" s="679"/>
      <c r="T489" s="676">
        <f t="shared" si="70"/>
        <v>0</v>
      </c>
      <c r="U489" s="680">
        <f t="shared" si="71"/>
        <v>0</v>
      </c>
      <c r="V489" s="681">
        <f t="shared" si="72"/>
        <v>0</v>
      </c>
    </row>
    <row r="490" spans="1:22" ht="12.75">
      <c r="A490" s="745"/>
      <c r="B490" s="666"/>
      <c r="C490" s="666"/>
      <c r="D490" s="666"/>
      <c r="E490" s="683"/>
      <c r="F490" s="665"/>
      <c r="G490" s="665"/>
      <c r="H490" s="665"/>
      <c r="I490" s="665"/>
      <c r="J490" s="665"/>
      <c r="K490" s="666"/>
      <c r="L490" s="676">
        <f t="shared" si="69"/>
        <v>0</v>
      </c>
      <c r="M490" s="677"/>
      <c r="N490" s="678"/>
      <c r="O490" s="678"/>
      <c r="P490" s="678"/>
      <c r="Q490" s="678"/>
      <c r="R490" s="678"/>
      <c r="S490" s="679"/>
      <c r="T490" s="676">
        <f t="shared" si="70"/>
        <v>0</v>
      </c>
      <c r="U490" s="680">
        <f t="shared" si="71"/>
        <v>0</v>
      </c>
      <c r="V490" s="681">
        <f t="shared" si="72"/>
        <v>0</v>
      </c>
    </row>
    <row r="491" spans="1:22" ht="12.75">
      <c r="A491" s="745"/>
      <c r="B491" s="666"/>
      <c r="C491" s="666"/>
      <c r="D491" s="666"/>
      <c r="E491" s="683"/>
      <c r="F491" s="665"/>
      <c r="G491" s="665"/>
      <c r="H491" s="665"/>
      <c r="I491" s="665"/>
      <c r="J491" s="665"/>
      <c r="K491" s="666"/>
      <c r="L491" s="676">
        <f t="shared" si="69"/>
        <v>0</v>
      </c>
      <c r="M491" s="677"/>
      <c r="N491" s="678"/>
      <c r="O491" s="678"/>
      <c r="P491" s="678"/>
      <c r="Q491" s="678"/>
      <c r="R491" s="678"/>
      <c r="S491" s="679"/>
      <c r="T491" s="676">
        <f t="shared" si="70"/>
        <v>0</v>
      </c>
      <c r="U491" s="680">
        <f t="shared" si="71"/>
        <v>0</v>
      </c>
      <c r="V491" s="681">
        <f t="shared" si="72"/>
        <v>0</v>
      </c>
    </row>
    <row r="492" spans="1:22" ht="12.75">
      <c r="A492" s="753"/>
      <c r="B492" s="666"/>
      <c r="C492" s="666"/>
      <c r="D492" s="666"/>
      <c r="E492" s="683"/>
      <c r="F492" s="665"/>
      <c r="G492" s="665"/>
      <c r="H492" s="665"/>
      <c r="I492" s="665"/>
      <c r="J492" s="665"/>
      <c r="K492" s="666"/>
      <c r="L492" s="676">
        <f t="shared" si="69"/>
        <v>0</v>
      </c>
      <c r="M492" s="677"/>
      <c r="N492" s="678"/>
      <c r="O492" s="678"/>
      <c r="P492" s="678"/>
      <c r="Q492" s="678"/>
      <c r="R492" s="678"/>
      <c r="S492" s="679"/>
      <c r="T492" s="676">
        <f t="shared" si="70"/>
        <v>0</v>
      </c>
      <c r="U492" s="680">
        <f t="shared" si="71"/>
        <v>0</v>
      </c>
      <c r="V492" s="681">
        <f t="shared" si="72"/>
        <v>0</v>
      </c>
    </row>
    <row r="493" spans="1:22" ht="12.75">
      <c r="A493" s="753"/>
      <c r="B493" s="666"/>
      <c r="C493" s="666"/>
      <c r="D493" s="666"/>
      <c r="E493" s="683"/>
      <c r="F493" s="665"/>
      <c r="G493" s="665"/>
      <c r="H493" s="665"/>
      <c r="I493" s="665"/>
      <c r="J493" s="665"/>
      <c r="K493" s="666"/>
      <c r="L493" s="676">
        <f t="shared" si="69"/>
        <v>0</v>
      </c>
      <c r="M493" s="677"/>
      <c r="N493" s="678"/>
      <c r="O493" s="678"/>
      <c r="P493" s="678"/>
      <c r="Q493" s="678"/>
      <c r="R493" s="678"/>
      <c r="S493" s="679"/>
      <c r="T493" s="676">
        <f t="shared" si="70"/>
        <v>0</v>
      </c>
      <c r="U493" s="680">
        <f t="shared" si="71"/>
        <v>0</v>
      </c>
      <c r="V493" s="681">
        <f t="shared" si="72"/>
        <v>0</v>
      </c>
    </row>
    <row r="494" spans="1:22" ht="12.75">
      <c r="A494" s="753"/>
      <c r="B494" s="666"/>
      <c r="C494" s="666"/>
      <c r="D494" s="666"/>
      <c r="E494" s="683"/>
      <c r="F494" s="665"/>
      <c r="G494" s="665"/>
      <c r="H494" s="665"/>
      <c r="I494" s="665"/>
      <c r="J494" s="665"/>
      <c r="K494" s="666"/>
      <c r="L494" s="676">
        <f t="shared" si="69"/>
        <v>0</v>
      </c>
      <c r="M494" s="677"/>
      <c r="N494" s="678"/>
      <c r="O494" s="678"/>
      <c r="P494" s="678"/>
      <c r="Q494" s="678"/>
      <c r="R494" s="678"/>
      <c r="S494" s="679"/>
      <c r="T494" s="676">
        <f t="shared" si="70"/>
        <v>0</v>
      </c>
      <c r="U494" s="680">
        <f t="shared" si="71"/>
        <v>0</v>
      </c>
      <c r="V494" s="681">
        <f t="shared" si="72"/>
        <v>0</v>
      </c>
    </row>
    <row r="495" spans="1:22" ht="12.75">
      <c r="A495" s="753"/>
      <c r="B495" s="666"/>
      <c r="C495" s="666"/>
      <c r="D495" s="666"/>
      <c r="E495" s="683"/>
      <c r="F495" s="665"/>
      <c r="G495" s="665"/>
      <c r="H495" s="665"/>
      <c r="I495" s="665"/>
      <c r="J495" s="665"/>
      <c r="K495" s="666"/>
      <c r="L495" s="676">
        <f t="shared" si="69"/>
        <v>0</v>
      </c>
      <c r="M495" s="677"/>
      <c r="N495" s="678"/>
      <c r="O495" s="678"/>
      <c r="P495" s="678"/>
      <c r="Q495" s="678"/>
      <c r="R495" s="678"/>
      <c r="S495" s="679"/>
      <c r="T495" s="676">
        <f t="shared" si="70"/>
        <v>0</v>
      </c>
      <c r="U495" s="680">
        <f t="shared" si="71"/>
        <v>0</v>
      </c>
      <c r="V495" s="681">
        <f t="shared" si="72"/>
        <v>0</v>
      </c>
    </row>
    <row r="496" spans="1:22" ht="13.5" thickBot="1">
      <c r="A496" s="754"/>
      <c r="B496" s="755"/>
      <c r="C496" s="755"/>
      <c r="D496" s="755"/>
      <c r="E496" s="756"/>
      <c r="F496" s="757"/>
      <c r="G496" s="757"/>
      <c r="H496" s="757"/>
      <c r="I496" s="757"/>
      <c r="J496" s="757"/>
      <c r="K496" s="755"/>
      <c r="L496" s="758">
        <f t="shared" si="69"/>
        <v>0</v>
      </c>
      <c r="M496" s="759"/>
      <c r="N496" s="760"/>
      <c r="O496" s="760"/>
      <c r="P496" s="760"/>
      <c r="Q496" s="760"/>
      <c r="R496" s="760"/>
      <c r="S496" s="761"/>
      <c r="T496" s="758">
        <f t="shared" si="70"/>
        <v>0</v>
      </c>
      <c r="U496" s="762">
        <f t="shared" si="71"/>
        <v>0</v>
      </c>
      <c r="V496" s="763">
        <f t="shared" si="72"/>
        <v>0</v>
      </c>
    </row>
    <row r="497" spans="1:22" ht="13.5" thickBot="1">
      <c r="A497" s="764" t="s">
        <v>227</v>
      </c>
      <c r="B497" s="765"/>
      <c r="C497" s="765"/>
      <c r="D497" s="765"/>
      <c r="E497" s="756">
        <f aca="true" t="shared" si="73" ref="E497:K497">SUM(E447:E496)</f>
        <v>0</v>
      </c>
      <c r="F497" s="756">
        <f t="shared" si="73"/>
        <v>0</v>
      </c>
      <c r="G497" s="756">
        <f t="shared" si="73"/>
        <v>0</v>
      </c>
      <c r="H497" s="756">
        <f t="shared" si="73"/>
        <v>0</v>
      </c>
      <c r="I497" s="756">
        <f t="shared" si="73"/>
        <v>0</v>
      </c>
      <c r="J497" s="756">
        <f t="shared" si="73"/>
        <v>0</v>
      </c>
      <c r="K497" s="756">
        <f t="shared" si="73"/>
        <v>0</v>
      </c>
      <c r="L497" s="766">
        <f t="shared" si="69"/>
        <v>0</v>
      </c>
      <c r="M497" s="756">
        <f aca="true" t="shared" si="74" ref="M497:S497">SUM(M447:M496)</f>
        <v>0</v>
      </c>
      <c r="N497" s="756">
        <f t="shared" si="74"/>
        <v>0</v>
      </c>
      <c r="O497" s="756">
        <f t="shared" si="74"/>
        <v>0</v>
      </c>
      <c r="P497" s="756">
        <f t="shared" si="74"/>
        <v>0</v>
      </c>
      <c r="Q497" s="756">
        <f t="shared" si="74"/>
        <v>0</v>
      </c>
      <c r="R497" s="756">
        <f t="shared" si="74"/>
        <v>0</v>
      </c>
      <c r="S497" s="756">
        <f t="shared" si="74"/>
        <v>0</v>
      </c>
      <c r="T497" s="704">
        <f t="shared" si="70"/>
        <v>0</v>
      </c>
      <c r="U497" s="707">
        <f t="shared" si="71"/>
        <v>0</v>
      </c>
      <c r="V497" s="708">
        <f t="shared" si="72"/>
        <v>0</v>
      </c>
    </row>
    <row r="498" spans="1:22" ht="19.5" thickBot="1">
      <c r="A498" s="656" t="s">
        <v>274</v>
      </c>
      <c r="B498" s="657"/>
      <c r="C498" s="657"/>
      <c r="D498" s="658"/>
      <c r="E498" s="658"/>
      <c r="F498" s="658"/>
      <c r="G498" s="658"/>
      <c r="H498" s="658"/>
      <c r="I498" s="658"/>
      <c r="J498" s="658"/>
      <c r="K498" s="659"/>
      <c r="L498" s="714"/>
      <c r="M498" s="713"/>
      <c r="N498" s="713"/>
      <c r="O498" s="713"/>
      <c r="P498" s="713"/>
      <c r="Q498" s="713"/>
      <c r="R498" s="713"/>
      <c r="S498" s="713"/>
      <c r="T498" s="714"/>
      <c r="U498" s="715"/>
      <c r="V498" s="716"/>
    </row>
    <row r="499" spans="1:22" ht="13.5" thickTop="1">
      <c r="A499" s="900" t="s">
        <v>275</v>
      </c>
      <c r="B499" s="901"/>
      <c r="C499" s="901"/>
      <c r="D499" s="902"/>
      <c r="E499" s="720"/>
      <c r="F499" s="721"/>
      <c r="G499" s="722"/>
      <c r="H499" s="721"/>
      <c r="I499" s="721"/>
      <c r="J499" s="722"/>
      <c r="K499" s="723"/>
      <c r="L499" s="667">
        <f aca="true" t="shared" si="75" ref="L499:L512">SUM(E499:K499)</f>
        <v>0</v>
      </c>
      <c r="M499" s="668"/>
      <c r="N499" s="669"/>
      <c r="O499" s="669"/>
      <c r="P499" s="669"/>
      <c r="Q499" s="669"/>
      <c r="R499" s="669"/>
      <c r="S499" s="670"/>
      <c r="T499" s="667">
        <f aca="true" t="shared" si="76" ref="T499:T512">SUM(M499:S499)</f>
        <v>0</v>
      </c>
      <c r="U499" s="671">
        <f aca="true" t="shared" si="77" ref="U499:U512">SUM(T499,L499)</f>
        <v>0</v>
      </c>
      <c r="V499" s="672">
        <f aca="true" t="shared" si="78" ref="V499:V512">IF(T499&gt;0,T499/U499,)</f>
        <v>0</v>
      </c>
    </row>
    <row r="500" spans="1:22" ht="12.75">
      <c r="A500" s="903" t="s">
        <v>485</v>
      </c>
      <c r="B500" s="904"/>
      <c r="C500" s="904"/>
      <c r="D500" s="905"/>
      <c r="E500" s="683"/>
      <c r="F500" s="665"/>
      <c r="G500" s="665"/>
      <c r="H500" s="665"/>
      <c r="I500" s="665"/>
      <c r="J500" s="665"/>
      <c r="K500" s="666"/>
      <c r="L500" s="676">
        <f t="shared" si="75"/>
        <v>0</v>
      </c>
      <c r="M500" s="677"/>
      <c r="N500" s="678"/>
      <c r="O500" s="678"/>
      <c r="P500" s="678"/>
      <c r="Q500" s="678"/>
      <c r="R500" s="678"/>
      <c r="S500" s="679"/>
      <c r="T500" s="676">
        <f t="shared" si="76"/>
        <v>0</v>
      </c>
      <c r="U500" s="680">
        <f t="shared" si="77"/>
        <v>0</v>
      </c>
      <c r="V500" s="681">
        <f t="shared" si="78"/>
        <v>0</v>
      </c>
    </row>
    <row r="501" spans="1:22" ht="12.75">
      <c r="A501" s="753"/>
      <c r="B501" s="666"/>
      <c r="C501" s="666"/>
      <c r="D501" s="666"/>
      <c r="E501" s="683"/>
      <c r="F501" s="665"/>
      <c r="G501" s="665"/>
      <c r="H501" s="665"/>
      <c r="I501" s="665"/>
      <c r="J501" s="665"/>
      <c r="K501" s="666"/>
      <c r="L501" s="676">
        <f t="shared" si="75"/>
        <v>0</v>
      </c>
      <c r="M501" s="677"/>
      <c r="N501" s="678"/>
      <c r="O501" s="678"/>
      <c r="P501" s="678"/>
      <c r="Q501" s="678"/>
      <c r="R501" s="678"/>
      <c r="S501" s="679"/>
      <c r="T501" s="676">
        <f t="shared" si="76"/>
        <v>0</v>
      </c>
      <c r="U501" s="680">
        <f t="shared" si="77"/>
        <v>0</v>
      </c>
      <c r="V501" s="681">
        <f t="shared" si="78"/>
        <v>0</v>
      </c>
    </row>
    <row r="502" spans="1:22" ht="12.75">
      <c r="A502" s="753"/>
      <c r="B502" s="666"/>
      <c r="C502" s="666"/>
      <c r="D502" s="666"/>
      <c r="E502" s="683"/>
      <c r="F502" s="665"/>
      <c r="G502" s="665"/>
      <c r="H502" s="665"/>
      <c r="I502" s="665"/>
      <c r="J502" s="665"/>
      <c r="K502" s="666"/>
      <c r="L502" s="676">
        <f t="shared" si="75"/>
        <v>0</v>
      </c>
      <c r="M502" s="677"/>
      <c r="N502" s="678"/>
      <c r="O502" s="678"/>
      <c r="P502" s="678"/>
      <c r="Q502" s="678"/>
      <c r="R502" s="678"/>
      <c r="S502" s="679"/>
      <c r="T502" s="676">
        <f t="shared" si="76"/>
        <v>0</v>
      </c>
      <c r="U502" s="680">
        <f t="shared" si="77"/>
        <v>0</v>
      </c>
      <c r="V502" s="681">
        <f t="shared" si="78"/>
        <v>0</v>
      </c>
    </row>
    <row r="503" spans="1:22" ht="12.75">
      <c r="A503" s="753"/>
      <c r="B503" s="666"/>
      <c r="C503" s="666"/>
      <c r="D503" s="666"/>
      <c r="E503" s="683"/>
      <c r="F503" s="665"/>
      <c r="G503" s="665"/>
      <c r="H503" s="665"/>
      <c r="I503" s="665"/>
      <c r="J503" s="665"/>
      <c r="K503" s="666"/>
      <c r="L503" s="676">
        <f t="shared" si="75"/>
        <v>0</v>
      </c>
      <c r="M503" s="677"/>
      <c r="N503" s="678"/>
      <c r="O503" s="678"/>
      <c r="P503" s="678"/>
      <c r="Q503" s="678"/>
      <c r="R503" s="678"/>
      <c r="S503" s="679"/>
      <c r="T503" s="676">
        <f t="shared" si="76"/>
        <v>0</v>
      </c>
      <c r="U503" s="680">
        <f t="shared" si="77"/>
        <v>0</v>
      </c>
      <c r="V503" s="681">
        <f t="shared" si="78"/>
        <v>0</v>
      </c>
    </row>
    <row r="504" spans="1:22" ht="12.75">
      <c r="A504" s="753"/>
      <c r="B504" s="666"/>
      <c r="C504" s="666"/>
      <c r="D504" s="666"/>
      <c r="E504" s="683"/>
      <c r="F504" s="665"/>
      <c r="G504" s="665"/>
      <c r="H504" s="665"/>
      <c r="I504" s="665"/>
      <c r="J504" s="665"/>
      <c r="K504" s="666"/>
      <c r="L504" s="676">
        <f t="shared" si="75"/>
        <v>0</v>
      </c>
      <c r="M504" s="677"/>
      <c r="N504" s="678"/>
      <c r="O504" s="678"/>
      <c r="P504" s="678"/>
      <c r="Q504" s="678"/>
      <c r="R504" s="678"/>
      <c r="S504" s="679"/>
      <c r="T504" s="676">
        <f t="shared" si="76"/>
        <v>0</v>
      </c>
      <c r="U504" s="680">
        <f t="shared" si="77"/>
        <v>0</v>
      </c>
      <c r="V504" s="681">
        <f t="shared" si="78"/>
        <v>0</v>
      </c>
    </row>
    <row r="505" spans="1:22" ht="12.75">
      <c r="A505" s="753"/>
      <c r="B505" s="666"/>
      <c r="C505" s="666"/>
      <c r="D505" s="666"/>
      <c r="E505" s="683"/>
      <c r="F505" s="665"/>
      <c r="G505" s="665"/>
      <c r="H505" s="665"/>
      <c r="I505" s="665"/>
      <c r="J505" s="665"/>
      <c r="K505" s="666"/>
      <c r="L505" s="676">
        <f t="shared" si="75"/>
        <v>0</v>
      </c>
      <c r="M505" s="677"/>
      <c r="N505" s="678"/>
      <c r="O505" s="678"/>
      <c r="P505" s="678"/>
      <c r="Q505" s="678"/>
      <c r="R505" s="678"/>
      <c r="S505" s="679"/>
      <c r="T505" s="676">
        <f t="shared" si="76"/>
        <v>0</v>
      </c>
      <c r="U505" s="680">
        <f t="shared" si="77"/>
        <v>0</v>
      </c>
      <c r="V505" s="681">
        <f t="shared" si="78"/>
        <v>0</v>
      </c>
    </row>
    <row r="506" spans="1:22" ht="12.75">
      <c r="A506" s="753"/>
      <c r="B506" s="666"/>
      <c r="C506" s="666"/>
      <c r="D506" s="666"/>
      <c r="E506" s="683"/>
      <c r="F506" s="665"/>
      <c r="G506" s="665"/>
      <c r="H506" s="665"/>
      <c r="I506" s="665"/>
      <c r="J506" s="665"/>
      <c r="K506" s="666"/>
      <c r="L506" s="676">
        <f t="shared" si="75"/>
        <v>0</v>
      </c>
      <c r="M506" s="677"/>
      <c r="N506" s="678"/>
      <c r="O506" s="678"/>
      <c r="P506" s="678"/>
      <c r="Q506" s="678"/>
      <c r="R506" s="678"/>
      <c r="S506" s="679"/>
      <c r="T506" s="676">
        <f t="shared" si="76"/>
        <v>0</v>
      </c>
      <c r="U506" s="680">
        <f t="shared" si="77"/>
        <v>0</v>
      </c>
      <c r="V506" s="681">
        <f t="shared" si="78"/>
        <v>0</v>
      </c>
    </row>
    <row r="507" spans="1:22" ht="12.75">
      <c r="A507" s="753"/>
      <c r="B507" s="666"/>
      <c r="C507" s="666"/>
      <c r="D507" s="666"/>
      <c r="E507" s="683"/>
      <c r="F507" s="665"/>
      <c r="G507" s="665"/>
      <c r="H507" s="665"/>
      <c r="I507" s="665"/>
      <c r="J507" s="665"/>
      <c r="K507" s="666"/>
      <c r="L507" s="676">
        <f t="shared" si="75"/>
        <v>0</v>
      </c>
      <c r="M507" s="677"/>
      <c r="N507" s="678"/>
      <c r="O507" s="678"/>
      <c r="P507" s="678"/>
      <c r="Q507" s="678"/>
      <c r="R507" s="678"/>
      <c r="S507" s="679"/>
      <c r="T507" s="676">
        <f t="shared" si="76"/>
        <v>0</v>
      </c>
      <c r="U507" s="680">
        <f t="shared" si="77"/>
        <v>0</v>
      </c>
      <c r="V507" s="681">
        <f t="shared" si="78"/>
        <v>0</v>
      </c>
    </row>
    <row r="508" spans="1:22" ht="12.75">
      <c r="A508" s="753"/>
      <c r="B508" s="666"/>
      <c r="C508" s="666"/>
      <c r="D508" s="666"/>
      <c r="E508" s="683"/>
      <c r="F508" s="665"/>
      <c r="G508" s="665"/>
      <c r="H508" s="665"/>
      <c r="I508" s="665"/>
      <c r="J508" s="665"/>
      <c r="K508" s="666"/>
      <c r="L508" s="676">
        <f t="shared" si="75"/>
        <v>0</v>
      </c>
      <c r="M508" s="677"/>
      <c r="N508" s="678"/>
      <c r="O508" s="678"/>
      <c r="P508" s="678"/>
      <c r="Q508" s="678"/>
      <c r="R508" s="678"/>
      <c r="S508" s="679"/>
      <c r="T508" s="676">
        <f t="shared" si="76"/>
        <v>0</v>
      </c>
      <c r="U508" s="680">
        <f t="shared" si="77"/>
        <v>0</v>
      </c>
      <c r="V508" s="681">
        <f t="shared" si="78"/>
        <v>0</v>
      </c>
    </row>
    <row r="509" spans="1:22" ht="12.75">
      <c r="A509" s="753"/>
      <c r="B509" s="666"/>
      <c r="C509" s="666"/>
      <c r="D509" s="666"/>
      <c r="E509" s="683"/>
      <c r="F509" s="665"/>
      <c r="G509" s="665"/>
      <c r="H509" s="665"/>
      <c r="I509" s="665"/>
      <c r="J509" s="665"/>
      <c r="K509" s="666"/>
      <c r="L509" s="676">
        <f t="shared" si="75"/>
        <v>0</v>
      </c>
      <c r="M509" s="677"/>
      <c r="N509" s="678"/>
      <c r="O509" s="678"/>
      <c r="P509" s="678"/>
      <c r="Q509" s="678"/>
      <c r="R509" s="678"/>
      <c r="S509" s="679"/>
      <c r="T509" s="676">
        <f t="shared" si="76"/>
        <v>0</v>
      </c>
      <c r="U509" s="680">
        <f t="shared" si="77"/>
        <v>0</v>
      </c>
      <c r="V509" s="681">
        <f t="shared" si="78"/>
        <v>0</v>
      </c>
    </row>
    <row r="510" spans="1:22" ht="12.75">
      <c r="A510" s="753"/>
      <c r="B510" s="666"/>
      <c r="C510" s="666"/>
      <c r="D510" s="666"/>
      <c r="E510" s="683"/>
      <c r="F510" s="665"/>
      <c r="G510" s="665"/>
      <c r="H510" s="665"/>
      <c r="I510" s="665"/>
      <c r="J510" s="665"/>
      <c r="K510" s="666"/>
      <c r="L510" s="676">
        <f t="shared" si="75"/>
        <v>0</v>
      </c>
      <c r="M510" s="677"/>
      <c r="N510" s="678"/>
      <c r="O510" s="678"/>
      <c r="P510" s="678"/>
      <c r="Q510" s="678"/>
      <c r="R510" s="678"/>
      <c r="S510" s="679"/>
      <c r="T510" s="676">
        <f t="shared" si="76"/>
        <v>0</v>
      </c>
      <c r="U510" s="680">
        <f t="shared" si="77"/>
        <v>0</v>
      </c>
      <c r="V510" s="681">
        <f t="shared" si="78"/>
        <v>0</v>
      </c>
    </row>
    <row r="511" spans="1:22" ht="13.5" thickBot="1">
      <c r="A511" s="754"/>
      <c r="B511" s="755"/>
      <c r="C511" s="755"/>
      <c r="D511" s="755"/>
      <c r="E511" s="756"/>
      <c r="F511" s="757"/>
      <c r="G511" s="757"/>
      <c r="H511" s="757"/>
      <c r="I511" s="757"/>
      <c r="J511" s="757"/>
      <c r="K511" s="755"/>
      <c r="L511" s="758">
        <f t="shared" si="75"/>
        <v>0</v>
      </c>
      <c r="M511" s="759"/>
      <c r="N511" s="760"/>
      <c r="O511" s="760"/>
      <c r="P511" s="760"/>
      <c r="Q511" s="760"/>
      <c r="R511" s="760"/>
      <c r="S511" s="761"/>
      <c r="T511" s="758">
        <f t="shared" si="76"/>
        <v>0</v>
      </c>
      <c r="U511" s="762">
        <f t="shared" si="77"/>
        <v>0</v>
      </c>
      <c r="V511" s="763">
        <f t="shared" si="78"/>
        <v>0</v>
      </c>
    </row>
    <row r="512" spans="1:22" ht="13.5" thickBot="1">
      <c r="A512" s="764" t="s">
        <v>227</v>
      </c>
      <c r="B512" s="765"/>
      <c r="C512" s="765"/>
      <c r="D512" s="765"/>
      <c r="E512" s="756">
        <f aca="true" t="shared" si="79" ref="E512:K512">SUM(E499:E511)</f>
        <v>0</v>
      </c>
      <c r="F512" s="756">
        <f t="shared" si="79"/>
        <v>0</v>
      </c>
      <c r="G512" s="756">
        <f t="shared" si="79"/>
        <v>0</v>
      </c>
      <c r="H512" s="756">
        <f t="shared" si="79"/>
        <v>0</v>
      </c>
      <c r="I512" s="756">
        <f t="shared" si="79"/>
        <v>0</v>
      </c>
      <c r="J512" s="756">
        <f t="shared" si="79"/>
        <v>0</v>
      </c>
      <c r="K512" s="756">
        <f t="shared" si="79"/>
        <v>0</v>
      </c>
      <c r="L512" s="704">
        <f t="shared" si="75"/>
        <v>0</v>
      </c>
      <c r="M512" s="756">
        <f aca="true" t="shared" si="80" ref="M512:S512">SUM(M499:M511)</f>
        <v>0</v>
      </c>
      <c r="N512" s="756">
        <f t="shared" si="80"/>
        <v>0</v>
      </c>
      <c r="O512" s="756">
        <f t="shared" si="80"/>
        <v>0</v>
      </c>
      <c r="P512" s="756">
        <f t="shared" si="80"/>
        <v>0</v>
      </c>
      <c r="Q512" s="756">
        <f t="shared" si="80"/>
        <v>0</v>
      </c>
      <c r="R512" s="756">
        <f t="shared" si="80"/>
        <v>0</v>
      </c>
      <c r="S512" s="756">
        <f t="shared" si="80"/>
        <v>0</v>
      </c>
      <c r="T512" s="704">
        <f t="shared" si="76"/>
        <v>0</v>
      </c>
      <c r="U512" s="707">
        <f t="shared" si="77"/>
        <v>0</v>
      </c>
      <c r="V512" s="708">
        <f t="shared" si="78"/>
        <v>0</v>
      </c>
    </row>
    <row r="513" spans="1:22" ht="19.5" thickBot="1">
      <c r="A513" s="656" t="s">
        <v>287</v>
      </c>
      <c r="B513" s="657"/>
      <c r="C513" s="657"/>
      <c r="D513" s="658"/>
      <c r="E513" s="658"/>
      <c r="F513" s="658"/>
      <c r="G513" s="658"/>
      <c r="H513" s="658"/>
      <c r="I513" s="658"/>
      <c r="J513" s="658"/>
      <c r="K513" s="659"/>
      <c r="L513" s="714"/>
      <c r="M513" s="713"/>
      <c r="N513" s="713"/>
      <c r="O513" s="713"/>
      <c r="P513" s="713"/>
      <c r="Q513" s="713"/>
      <c r="R513" s="713"/>
      <c r="S513" s="713"/>
      <c r="T513" s="714"/>
      <c r="U513" s="715"/>
      <c r="V513" s="716"/>
    </row>
    <row r="514" spans="1:22" ht="12.75">
      <c r="A514" s="806" t="s">
        <v>486</v>
      </c>
      <c r="B514" s="771"/>
      <c r="C514" s="771"/>
      <c r="D514" s="771"/>
      <c r="E514" s="769"/>
      <c r="F514" s="770"/>
      <c r="G514" s="722"/>
      <c r="H514" s="770"/>
      <c r="I514" s="770"/>
      <c r="J514" s="722"/>
      <c r="K514" s="771"/>
      <c r="L514" s="667">
        <f aca="true" t="shared" si="81" ref="L514:L527">SUM(E514:K514)</f>
        <v>0</v>
      </c>
      <c r="M514" s="668"/>
      <c r="N514" s="669"/>
      <c r="O514" s="669"/>
      <c r="P514" s="669"/>
      <c r="Q514" s="669"/>
      <c r="R514" s="669"/>
      <c r="S514" s="670"/>
      <c r="T514" s="667">
        <f aca="true" t="shared" si="82" ref="T514:T527">SUM(M514:S514)</f>
        <v>0</v>
      </c>
      <c r="U514" s="671">
        <f aca="true" t="shared" si="83" ref="U514:U527">SUM(T514,L514)</f>
        <v>0</v>
      </c>
      <c r="V514" s="672">
        <f aca="true" t="shared" si="84" ref="V514:V527">IF(T514&gt;0,T514/U514,)</f>
        <v>0</v>
      </c>
    </row>
    <row r="515" spans="1:22" ht="12.75">
      <c r="A515" s="903" t="s">
        <v>487</v>
      </c>
      <c r="B515" s="904"/>
      <c r="C515" s="904"/>
      <c r="D515" s="905"/>
      <c r="E515" s="772"/>
      <c r="F515" s="773"/>
      <c r="G515" s="773"/>
      <c r="H515" s="773"/>
      <c r="I515" s="773"/>
      <c r="J515" s="773"/>
      <c r="K515" s="774"/>
      <c r="L515" s="676">
        <f t="shared" si="81"/>
        <v>0</v>
      </c>
      <c r="M515" s="677"/>
      <c r="N515" s="678"/>
      <c r="O515" s="678"/>
      <c r="P515" s="678"/>
      <c r="Q515" s="678"/>
      <c r="R515" s="678"/>
      <c r="S515" s="679"/>
      <c r="T515" s="676">
        <f t="shared" si="82"/>
        <v>0</v>
      </c>
      <c r="U515" s="680">
        <f t="shared" si="83"/>
        <v>0</v>
      </c>
      <c r="V515" s="681">
        <f t="shared" si="84"/>
        <v>0</v>
      </c>
    </row>
    <row r="516" spans="1:22" ht="12.75">
      <c r="A516" s="753"/>
      <c r="B516" s="666"/>
      <c r="C516" s="666"/>
      <c r="D516" s="666"/>
      <c r="E516" s="683"/>
      <c r="F516" s="665"/>
      <c r="G516" s="665"/>
      <c r="H516" s="665"/>
      <c r="I516" s="665"/>
      <c r="J516" s="665"/>
      <c r="K516" s="666"/>
      <c r="L516" s="676">
        <f t="shared" si="81"/>
        <v>0</v>
      </c>
      <c r="M516" s="677"/>
      <c r="N516" s="678"/>
      <c r="O516" s="678"/>
      <c r="P516" s="678"/>
      <c r="Q516" s="678"/>
      <c r="R516" s="678"/>
      <c r="S516" s="679"/>
      <c r="T516" s="676">
        <f t="shared" si="82"/>
        <v>0</v>
      </c>
      <c r="U516" s="680">
        <f t="shared" si="83"/>
        <v>0</v>
      </c>
      <c r="V516" s="681">
        <f t="shared" si="84"/>
        <v>0</v>
      </c>
    </row>
    <row r="517" spans="1:22" ht="12.75">
      <c r="A517" s="753"/>
      <c r="B517" s="666"/>
      <c r="C517" s="666"/>
      <c r="D517" s="666"/>
      <c r="E517" s="683"/>
      <c r="F517" s="665"/>
      <c r="G517" s="665"/>
      <c r="H517" s="665"/>
      <c r="I517" s="665"/>
      <c r="J517" s="665"/>
      <c r="K517" s="666"/>
      <c r="L517" s="676">
        <f t="shared" si="81"/>
        <v>0</v>
      </c>
      <c r="M517" s="677"/>
      <c r="N517" s="678"/>
      <c r="O517" s="678"/>
      <c r="P517" s="678"/>
      <c r="Q517" s="678"/>
      <c r="R517" s="678"/>
      <c r="S517" s="679"/>
      <c r="T517" s="676">
        <f t="shared" si="82"/>
        <v>0</v>
      </c>
      <c r="U517" s="680">
        <f t="shared" si="83"/>
        <v>0</v>
      </c>
      <c r="V517" s="681">
        <f t="shared" si="84"/>
        <v>0</v>
      </c>
    </row>
    <row r="518" spans="1:22" ht="12.75">
      <c r="A518" s="753"/>
      <c r="B518" s="666"/>
      <c r="C518" s="666"/>
      <c r="D518" s="666"/>
      <c r="E518" s="683"/>
      <c r="F518" s="665"/>
      <c r="G518" s="665"/>
      <c r="H518" s="665"/>
      <c r="I518" s="665"/>
      <c r="J518" s="665"/>
      <c r="K518" s="666"/>
      <c r="L518" s="676">
        <f t="shared" si="81"/>
        <v>0</v>
      </c>
      <c r="M518" s="677"/>
      <c r="N518" s="678"/>
      <c r="O518" s="678"/>
      <c r="P518" s="678"/>
      <c r="Q518" s="678"/>
      <c r="R518" s="678"/>
      <c r="S518" s="679"/>
      <c r="T518" s="676">
        <f t="shared" si="82"/>
        <v>0</v>
      </c>
      <c r="U518" s="680">
        <f t="shared" si="83"/>
        <v>0</v>
      </c>
      <c r="V518" s="681">
        <f t="shared" si="84"/>
        <v>0</v>
      </c>
    </row>
    <row r="519" spans="1:22" ht="12.75">
      <c r="A519" s="753"/>
      <c r="B519" s="666"/>
      <c r="C519" s="666"/>
      <c r="D519" s="666"/>
      <c r="E519" s="683"/>
      <c r="F519" s="665"/>
      <c r="G519" s="665"/>
      <c r="H519" s="665"/>
      <c r="I519" s="665"/>
      <c r="J519" s="665"/>
      <c r="K519" s="666"/>
      <c r="L519" s="676">
        <f t="shared" si="81"/>
        <v>0</v>
      </c>
      <c r="M519" s="677"/>
      <c r="N519" s="678"/>
      <c r="O519" s="678"/>
      <c r="P519" s="678"/>
      <c r="Q519" s="678"/>
      <c r="R519" s="678"/>
      <c r="S519" s="679"/>
      <c r="T519" s="676">
        <f t="shared" si="82"/>
        <v>0</v>
      </c>
      <c r="U519" s="680">
        <f t="shared" si="83"/>
        <v>0</v>
      </c>
      <c r="V519" s="681">
        <f t="shared" si="84"/>
        <v>0</v>
      </c>
    </row>
    <row r="520" spans="1:22" ht="12.75">
      <c r="A520" s="753"/>
      <c r="B520" s="666"/>
      <c r="C520" s="666"/>
      <c r="D520" s="666"/>
      <c r="E520" s="683"/>
      <c r="F520" s="665"/>
      <c r="G520" s="665"/>
      <c r="H520" s="665"/>
      <c r="I520" s="665"/>
      <c r="J520" s="665"/>
      <c r="K520" s="666"/>
      <c r="L520" s="676">
        <f t="shared" si="81"/>
        <v>0</v>
      </c>
      <c r="M520" s="677"/>
      <c r="N520" s="678"/>
      <c r="O520" s="678"/>
      <c r="P520" s="678"/>
      <c r="Q520" s="678"/>
      <c r="R520" s="678"/>
      <c r="S520" s="679"/>
      <c r="T520" s="676">
        <f t="shared" si="82"/>
        <v>0</v>
      </c>
      <c r="U520" s="680">
        <f t="shared" si="83"/>
        <v>0</v>
      </c>
      <c r="V520" s="681">
        <f t="shared" si="84"/>
        <v>0</v>
      </c>
    </row>
    <row r="521" spans="1:22" ht="12.75">
      <c r="A521" s="753"/>
      <c r="B521" s="666"/>
      <c r="C521" s="666"/>
      <c r="D521" s="666"/>
      <c r="E521" s="683"/>
      <c r="F521" s="665"/>
      <c r="G521" s="665"/>
      <c r="H521" s="665"/>
      <c r="I521" s="665"/>
      <c r="J521" s="665"/>
      <c r="K521" s="666"/>
      <c r="L521" s="676">
        <f t="shared" si="81"/>
        <v>0</v>
      </c>
      <c r="M521" s="677"/>
      <c r="N521" s="678"/>
      <c r="O521" s="678"/>
      <c r="P521" s="678"/>
      <c r="Q521" s="678"/>
      <c r="R521" s="678"/>
      <c r="S521" s="679"/>
      <c r="T521" s="676">
        <f t="shared" si="82"/>
        <v>0</v>
      </c>
      <c r="U521" s="680">
        <f t="shared" si="83"/>
        <v>0</v>
      </c>
      <c r="V521" s="681">
        <f t="shared" si="84"/>
        <v>0</v>
      </c>
    </row>
    <row r="522" spans="1:22" ht="12.75">
      <c r="A522" s="753"/>
      <c r="B522" s="666"/>
      <c r="C522" s="666"/>
      <c r="D522" s="666"/>
      <c r="E522" s="683"/>
      <c r="F522" s="665"/>
      <c r="G522" s="665"/>
      <c r="H522" s="665"/>
      <c r="I522" s="665"/>
      <c r="J522" s="665"/>
      <c r="K522" s="666"/>
      <c r="L522" s="676">
        <f t="shared" si="81"/>
        <v>0</v>
      </c>
      <c r="M522" s="677"/>
      <c r="N522" s="678"/>
      <c r="O522" s="678"/>
      <c r="P522" s="678"/>
      <c r="Q522" s="678"/>
      <c r="R522" s="678"/>
      <c r="S522" s="679"/>
      <c r="T522" s="676">
        <f t="shared" si="82"/>
        <v>0</v>
      </c>
      <c r="U522" s="680">
        <f t="shared" si="83"/>
        <v>0</v>
      </c>
      <c r="V522" s="681">
        <f t="shared" si="84"/>
        <v>0</v>
      </c>
    </row>
    <row r="523" spans="1:22" ht="12.75">
      <c r="A523" s="753"/>
      <c r="B523" s="666"/>
      <c r="C523" s="666"/>
      <c r="D523" s="666"/>
      <c r="E523" s="683"/>
      <c r="F523" s="665"/>
      <c r="G523" s="665"/>
      <c r="H523" s="665"/>
      <c r="I523" s="665"/>
      <c r="J523" s="665"/>
      <c r="K523" s="666"/>
      <c r="L523" s="676">
        <f t="shared" si="81"/>
        <v>0</v>
      </c>
      <c r="M523" s="677"/>
      <c r="N523" s="678"/>
      <c r="O523" s="678"/>
      <c r="P523" s="678"/>
      <c r="Q523" s="678"/>
      <c r="R523" s="678"/>
      <c r="S523" s="679"/>
      <c r="T523" s="676">
        <f t="shared" si="82"/>
        <v>0</v>
      </c>
      <c r="U523" s="680">
        <f t="shared" si="83"/>
        <v>0</v>
      </c>
      <c r="V523" s="681">
        <f t="shared" si="84"/>
        <v>0</v>
      </c>
    </row>
    <row r="524" spans="1:22" ht="12.75">
      <c r="A524" s="753"/>
      <c r="B524" s="666"/>
      <c r="C524" s="666"/>
      <c r="D524" s="666"/>
      <c r="E524" s="683"/>
      <c r="F524" s="665"/>
      <c r="G524" s="665"/>
      <c r="H524" s="665"/>
      <c r="I524" s="665"/>
      <c r="J524" s="665"/>
      <c r="K524" s="666"/>
      <c r="L524" s="676">
        <f t="shared" si="81"/>
        <v>0</v>
      </c>
      <c r="M524" s="677"/>
      <c r="N524" s="678"/>
      <c r="O524" s="678"/>
      <c r="P524" s="678"/>
      <c r="Q524" s="678"/>
      <c r="R524" s="678"/>
      <c r="S524" s="679"/>
      <c r="T524" s="676">
        <f t="shared" si="82"/>
        <v>0</v>
      </c>
      <c r="U524" s="680">
        <f t="shared" si="83"/>
        <v>0</v>
      </c>
      <c r="V524" s="681">
        <f t="shared" si="84"/>
        <v>0</v>
      </c>
    </row>
    <row r="525" spans="1:22" ht="12.75">
      <c r="A525" s="753"/>
      <c r="B525" s="666"/>
      <c r="C525" s="666"/>
      <c r="D525" s="666"/>
      <c r="E525" s="683"/>
      <c r="F525" s="665"/>
      <c r="G525" s="665"/>
      <c r="H525" s="665"/>
      <c r="I525" s="665"/>
      <c r="J525" s="665"/>
      <c r="K525" s="666"/>
      <c r="L525" s="676">
        <f t="shared" si="81"/>
        <v>0</v>
      </c>
      <c r="M525" s="677"/>
      <c r="N525" s="678"/>
      <c r="O525" s="678"/>
      <c r="P525" s="678"/>
      <c r="Q525" s="678"/>
      <c r="R525" s="678"/>
      <c r="S525" s="679"/>
      <c r="T525" s="676">
        <f t="shared" si="82"/>
        <v>0</v>
      </c>
      <c r="U525" s="680">
        <f t="shared" si="83"/>
        <v>0</v>
      </c>
      <c r="V525" s="681">
        <f t="shared" si="84"/>
        <v>0</v>
      </c>
    </row>
    <row r="526" spans="1:22" ht="13.5" thickBot="1">
      <c r="A526" s="753"/>
      <c r="B526" s="666"/>
      <c r="C526" s="666"/>
      <c r="D526" s="666"/>
      <c r="E526" s="683"/>
      <c r="F526" s="665"/>
      <c r="G526" s="665"/>
      <c r="H526" s="665"/>
      <c r="I526" s="665"/>
      <c r="J526" s="665"/>
      <c r="K526" s="666"/>
      <c r="L526" s="697">
        <f t="shared" si="81"/>
        <v>0</v>
      </c>
      <c r="M526" s="677"/>
      <c r="N526" s="678"/>
      <c r="O526" s="678"/>
      <c r="P526" s="678"/>
      <c r="Q526" s="678"/>
      <c r="R526" s="678"/>
      <c r="S526" s="679"/>
      <c r="T526" s="697">
        <f t="shared" si="82"/>
        <v>0</v>
      </c>
      <c r="U526" s="698">
        <f t="shared" si="83"/>
        <v>0</v>
      </c>
      <c r="V526" s="699">
        <f t="shared" si="84"/>
        <v>0</v>
      </c>
    </row>
    <row r="527" spans="1:22" ht="13.5" thickBot="1">
      <c r="A527" s="700" t="s">
        <v>227</v>
      </c>
      <c r="B527" s="701"/>
      <c r="C527" s="701"/>
      <c r="D527" s="701"/>
      <c r="E527" s="702">
        <f aca="true" t="shared" si="85" ref="E527:K527">SUM(E514:E526)</f>
        <v>0</v>
      </c>
      <c r="F527" s="702">
        <f t="shared" si="85"/>
        <v>0</v>
      </c>
      <c r="G527" s="702">
        <f t="shared" si="85"/>
        <v>0</v>
      </c>
      <c r="H527" s="702">
        <f t="shared" si="85"/>
        <v>0</v>
      </c>
      <c r="I527" s="702">
        <f t="shared" si="85"/>
        <v>0</v>
      </c>
      <c r="J527" s="702">
        <f t="shared" si="85"/>
        <v>0</v>
      </c>
      <c r="K527" s="702">
        <f t="shared" si="85"/>
        <v>0</v>
      </c>
      <c r="L527" s="704">
        <f t="shared" si="81"/>
        <v>0</v>
      </c>
      <c r="M527" s="702">
        <f aca="true" t="shared" si="86" ref="M527:S527">SUM(M514:M526)</f>
        <v>0</v>
      </c>
      <c r="N527" s="702">
        <f t="shared" si="86"/>
        <v>0</v>
      </c>
      <c r="O527" s="702">
        <f t="shared" si="86"/>
        <v>0</v>
      </c>
      <c r="P527" s="702">
        <f t="shared" si="86"/>
        <v>0</v>
      </c>
      <c r="Q527" s="702">
        <f t="shared" si="86"/>
        <v>0</v>
      </c>
      <c r="R527" s="702">
        <f t="shared" si="86"/>
        <v>0</v>
      </c>
      <c r="S527" s="702">
        <f t="shared" si="86"/>
        <v>0</v>
      </c>
      <c r="T527" s="704">
        <f t="shared" si="82"/>
        <v>0</v>
      </c>
      <c r="U527" s="707">
        <f t="shared" si="83"/>
        <v>0</v>
      </c>
      <c r="V527" s="708">
        <f t="shared" si="84"/>
        <v>0</v>
      </c>
    </row>
    <row r="528" spans="1:22" ht="19.5" thickBot="1">
      <c r="A528" s="656" t="s">
        <v>290</v>
      </c>
      <c r="B528" s="657"/>
      <c r="C528" s="657"/>
      <c r="D528" s="658"/>
      <c r="E528" s="658"/>
      <c r="F528" s="658"/>
      <c r="G528" s="658"/>
      <c r="H528" s="658"/>
      <c r="I528" s="658"/>
      <c r="J528" s="658"/>
      <c r="K528" s="659"/>
      <c r="L528" s="714"/>
      <c r="M528" s="713"/>
      <c r="N528" s="713"/>
      <c r="O528" s="713"/>
      <c r="P528" s="713"/>
      <c r="Q528" s="713"/>
      <c r="R528" s="713"/>
      <c r="S528" s="713"/>
      <c r="T528" s="714"/>
      <c r="U528" s="715"/>
      <c r="V528" s="716"/>
    </row>
    <row r="529" spans="1:22" ht="12.75">
      <c r="A529" s="807" t="s">
        <v>488</v>
      </c>
      <c r="B529" s="771"/>
      <c r="C529" s="771"/>
      <c r="D529" s="771"/>
      <c r="E529" s="769"/>
      <c r="F529" s="770"/>
      <c r="G529" s="722"/>
      <c r="H529" s="770"/>
      <c r="I529" s="770"/>
      <c r="J529" s="722"/>
      <c r="K529" s="771"/>
      <c r="L529" s="667">
        <f aca="true" t="shared" si="87" ref="L529:L542">SUM(E529:K529)</f>
        <v>0</v>
      </c>
      <c r="M529" s="668"/>
      <c r="N529" s="669"/>
      <c r="O529" s="669"/>
      <c r="P529" s="669"/>
      <c r="Q529" s="669"/>
      <c r="R529" s="669"/>
      <c r="S529" s="670"/>
      <c r="T529" s="667">
        <f aca="true" t="shared" si="88" ref="T529:T542">SUM(M529:S529)</f>
        <v>0</v>
      </c>
      <c r="U529" s="671">
        <f aca="true" t="shared" si="89" ref="U529:U542">SUM(T529,L529)</f>
        <v>0</v>
      </c>
      <c r="V529" s="672">
        <f aca="true" t="shared" si="90" ref="V529:V542">IF(T529&gt;0,T529/U529,)</f>
        <v>0</v>
      </c>
    </row>
    <row r="530" spans="1:22" ht="12.75">
      <c r="A530" s="737" t="s">
        <v>489</v>
      </c>
      <c r="B530" s="774"/>
      <c r="C530" s="774"/>
      <c r="D530" s="774"/>
      <c r="E530" s="772"/>
      <c r="F530" s="773"/>
      <c r="G530" s="773"/>
      <c r="H530" s="773"/>
      <c r="I530" s="773"/>
      <c r="J530" s="773"/>
      <c r="K530" s="774"/>
      <c r="L530" s="676">
        <f t="shared" si="87"/>
        <v>0</v>
      </c>
      <c r="M530" s="677"/>
      <c r="N530" s="678"/>
      <c r="O530" s="678"/>
      <c r="P530" s="678"/>
      <c r="Q530" s="678"/>
      <c r="R530" s="678"/>
      <c r="S530" s="679"/>
      <c r="T530" s="676">
        <f t="shared" si="88"/>
        <v>0</v>
      </c>
      <c r="U530" s="680">
        <f t="shared" si="89"/>
        <v>0</v>
      </c>
      <c r="V530" s="681">
        <f t="shared" si="90"/>
        <v>0</v>
      </c>
    </row>
    <row r="531" spans="1:22" ht="13.5" thickBot="1">
      <c r="A531" s="745" t="s">
        <v>490</v>
      </c>
      <c r="B531" s="666"/>
      <c r="C531" s="666"/>
      <c r="D531" s="666"/>
      <c r="E531" s="683"/>
      <c r="F531" s="665"/>
      <c r="G531" s="665"/>
      <c r="H531" s="665"/>
      <c r="I531" s="665"/>
      <c r="J531" s="665"/>
      <c r="K531" s="666"/>
      <c r="L531" s="676">
        <f t="shared" si="87"/>
        <v>0</v>
      </c>
      <c r="M531" s="677"/>
      <c r="N531" s="678"/>
      <c r="O531" s="678"/>
      <c r="P531" s="678"/>
      <c r="Q531" s="678"/>
      <c r="R531" s="678"/>
      <c r="S531" s="679"/>
      <c r="T531" s="676">
        <f t="shared" si="88"/>
        <v>0</v>
      </c>
      <c r="U531" s="680">
        <f t="shared" si="89"/>
        <v>0</v>
      </c>
      <c r="V531" s="681">
        <f t="shared" si="90"/>
        <v>0</v>
      </c>
    </row>
    <row r="532" spans="1:22" ht="13.5" thickTop="1">
      <c r="A532" s="775" t="s">
        <v>491</v>
      </c>
      <c r="B532" s="666"/>
      <c r="C532" s="666"/>
      <c r="D532" s="666"/>
      <c r="E532" s="683"/>
      <c r="F532" s="665"/>
      <c r="G532" s="665"/>
      <c r="H532" s="665"/>
      <c r="I532" s="665"/>
      <c r="J532" s="665"/>
      <c r="K532" s="666"/>
      <c r="L532" s="676">
        <f t="shared" si="87"/>
        <v>0</v>
      </c>
      <c r="M532" s="677"/>
      <c r="N532" s="678"/>
      <c r="O532" s="678"/>
      <c r="P532" s="678"/>
      <c r="Q532" s="678"/>
      <c r="R532" s="678"/>
      <c r="S532" s="679"/>
      <c r="T532" s="676">
        <f t="shared" si="88"/>
        <v>0</v>
      </c>
      <c r="U532" s="680">
        <f t="shared" si="89"/>
        <v>0</v>
      </c>
      <c r="V532" s="681">
        <f t="shared" si="90"/>
        <v>0</v>
      </c>
    </row>
    <row r="533" spans="1:22" ht="12.75">
      <c r="A533" s="740" t="s">
        <v>492</v>
      </c>
      <c r="B533" s="666"/>
      <c r="C533" s="666"/>
      <c r="D533" s="666"/>
      <c r="E533" s="683"/>
      <c r="F533" s="665"/>
      <c r="G533" s="665"/>
      <c r="H533" s="665"/>
      <c r="I533" s="665"/>
      <c r="J533" s="665"/>
      <c r="K533" s="666"/>
      <c r="L533" s="676">
        <f t="shared" si="87"/>
        <v>0</v>
      </c>
      <c r="M533" s="677"/>
      <c r="N533" s="678"/>
      <c r="O533" s="678"/>
      <c r="P533" s="678"/>
      <c r="Q533" s="678"/>
      <c r="R533" s="678"/>
      <c r="S533" s="679"/>
      <c r="T533" s="676">
        <f t="shared" si="88"/>
        <v>0</v>
      </c>
      <c r="U533" s="680">
        <f t="shared" si="89"/>
        <v>0</v>
      </c>
      <c r="V533" s="681">
        <f t="shared" si="90"/>
        <v>0</v>
      </c>
    </row>
    <row r="534" spans="1:22" ht="12.75">
      <c r="A534" s="737" t="s">
        <v>493</v>
      </c>
      <c r="B534" s="666"/>
      <c r="C534" s="666"/>
      <c r="D534" s="666"/>
      <c r="E534" s="683"/>
      <c r="F534" s="665"/>
      <c r="G534" s="665"/>
      <c r="H534" s="665"/>
      <c r="I534" s="665"/>
      <c r="J534" s="665"/>
      <c r="K534" s="666"/>
      <c r="L534" s="676">
        <f t="shared" si="87"/>
        <v>0</v>
      </c>
      <c r="M534" s="677"/>
      <c r="N534" s="678"/>
      <c r="O534" s="678"/>
      <c r="P534" s="678"/>
      <c r="Q534" s="678"/>
      <c r="R534" s="678"/>
      <c r="S534" s="679"/>
      <c r="T534" s="676">
        <f t="shared" si="88"/>
        <v>0</v>
      </c>
      <c r="U534" s="680">
        <f t="shared" si="89"/>
        <v>0</v>
      </c>
      <c r="V534" s="681">
        <f t="shared" si="90"/>
        <v>0</v>
      </c>
    </row>
    <row r="535" spans="1:22" ht="12.75">
      <c r="A535" s="737" t="s">
        <v>494</v>
      </c>
      <c r="B535" s="666"/>
      <c r="C535" s="666"/>
      <c r="D535" s="666"/>
      <c r="E535" s="683"/>
      <c r="F535" s="665"/>
      <c r="G535" s="665"/>
      <c r="H535" s="665"/>
      <c r="I535" s="665"/>
      <c r="J535" s="665"/>
      <c r="K535" s="666"/>
      <c r="L535" s="676">
        <f t="shared" si="87"/>
        <v>0</v>
      </c>
      <c r="M535" s="677"/>
      <c r="N535" s="678"/>
      <c r="O535" s="678"/>
      <c r="P535" s="678"/>
      <c r="Q535" s="678"/>
      <c r="R535" s="678"/>
      <c r="S535" s="679"/>
      <c r="T535" s="676">
        <f t="shared" si="88"/>
        <v>0</v>
      </c>
      <c r="U535" s="680">
        <f t="shared" si="89"/>
        <v>0</v>
      </c>
      <c r="V535" s="681">
        <f t="shared" si="90"/>
        <v>0</v>
      </c>
    </row>
    <row r="536" spans="1:22" ht="12.75">
      <c r="A536" s="740" t="s">
        <v>495</v>
      </c>
      <c r="B536" s="666"/>
      <c r="C536" s="666"/>
      <c r="D536" s="666"/>
      <c r="E536" s="683"/>
      <c r="F536" s="665"/>
      <c r="G536" s="665"/>
      <c r="H536" s="665"/>
      <c r="I536" s="665"/>
      <c r="J536" s="665"/>
      <c r="K536" s="666"/>
      <c r="L536" s="676">
        <f t="shared" si="87"/>
        <v>0</v>
      </c>
      <c r="M536" s="677"/>
      <c r="N536" s="678"/>
      <c r="O536" s="678"/>
      <c r="P536" s="678"/>
      <c r="Q536" s="678"/>
      <c r="R536" s="678"/>
      <c r="S536" s="679"/>
      <c r="T536" s="676">
        <f t="shared" si="88"/>
        <v>0</v>
      </c>
      <c r="U536" s="680">
        <f t="shared" si="89"/>
        <v>0</v>
      </c>
      <c r="V536" s="681">
        <f t="shared" si="90"/>
        <v>0</v>
      </c>
    </row>
    <row r="537" spans="1:22" ht="12.75">
      <c r="A537" s="753"/>
      <c r="B537" s="666"/>
      <c r="C537" s="666"/>
      <c r="D537" s="666"/>
      <c r="E537" s="683"/>
      <c r="F537" s="665"/>
      <c r="G537" s="665"/>
      <c r="H537" s="665"/>
      <c r="I537" s="665"/>
      <c r="J537" s="665"/>
      <c r="K537" s="666"/>
      <c r="L537" s="676">
        <f t="shared" si="87"/>
        <v>0</v>
      </c>
      <c r="M537" s="677"/>
      <c r="N537" s="678"/>
      <c r="O537" s="678"/>
      <c r="P537" s="678"/>
      <c r="Q537" s="678"/>
      <c r="R537" s="678"/>
      <c r="S537" s="679"/>
      <c r="T537" s="676">
        <f t="shared" si="88"/>
        <v>0</v>
      </c>
      <c r="U537" s="680">
        <f t="shared" si="89"/>
        <v>0</v>
      </c>
      <c r="V537" s="681">
        <f t="shared" si="90"/>
        <v>0</v>
      </c>
    </row>
    <row r="538" spans="1:22" ht="12.75">
      <c r="A538" s="753"/>
      <c r="B538" s="666"/>
      <c r="C538" s="666"/>
      <c r="D538" s="666"/>
      <c r="E538" s="683"/>
      <c r="F538" s="665"/>
      <c r="G538" s="665"/>
      <c r="H538" s="665"/>
      <c r="I538" s="665"/>
      <c r="J538" s="665"/>
      <c r="K538" s="666"/>
      <c r="L538" s="676">
        <f t="shared" si="87"/>
        <v>0</v>
      </c>
      <c r="M538" s="677"/>
      <c r="N538" s="678"/>
      <c r="O538" s="678"/>
      <c r="P538" s="678"/>
      <c r="Q538" s="678"/>
      <c r="R538" s="678"/>
      <c r="S538" s="679"/>
      <c r="T538" s="676">
        <f t="shared" si="88"/>
        <v>0</v>
      </c>
      <c r="U538" s="680">
        <f t="shared" si="89"/>
        <v>0</v>
      </c>
      <c r="V538" s="681">
        <f t="shared" si="90"/>
        <v>0</v>
      </c>
    </row>
    <row r="539" spans="1:22" ht="12.75">
      <c r="A539" s="753"/>
      <c r="B539" s="666"/>
      <c r="C539" s="666"/>
      <c r="D539" s="666"/>
      <c r="E539" s="683"/>
      <c r="F539" s="665"/>
      <c r="G539" s="665"/>
      <c r="H539" s="665"/>
      <c r="I539" s="665"/>
      <c r="J539" s="665"/>
      <c r="K539" s="666"/>
      <c r="L539" s="676">
        <f t="shared" si="87"/>
        <v>0</v>
      </c>
      <c r="M539" s="677"/>
      <c r="N539" s="678"/>
      <c r="O539" s="678"/>
      <c r="P539" s="678"/>
      <c r="Q539" s="678"/>
      <c r="R539" s="678"/>
      <c r="S539" s="679"/>
      <c r="T539" s="676">
        <f t="shared" si="88"/>
        <v>0</v>
      </c>
      <c r="U539" s="680">
        <f t="shared" si="89"/>
        <v>0</v>
      </c>
      <c r="V539" s="681">
        <f t="shared" si="90"/>
        <v>0</v>
      </c>
    </row>
    <row r="540" spans="1:22" ht="12.75">
      <c r="A540" s="753"/>
      <c r="B540" s="666"/>
      <c r="C540" s="666"/>
      <c r="D540" s="666"/>
      <c r="E540" s="683"/>
      <c r="F540" s="665"/>
      <c r="G540" s="665"/>
      <c r="H540" s="665"/>
      <c r="I540" s="665"/>
      <c r="J540" s="665"/>
      <c r="K540" s="666"/>
      <c r="L540" s="676">
        <f t="shared" si="87"/>
        <v>0</v>
      </c>
      <c r="M540" s="677"/>
      <c r="N540" s="678"/>
      <c r="O540" s="678"/>
      <c r="P540" s="678"/>
      <c r="Q540" s="678"/>
      <c r="R540" s="678"/>
      <c r="S540" s="679"/>
      <c r="T540" s="676">
        <f t="shared" si="88"/>
        <v>0</v>
      </c>
      <c r="U540" s="680">
        <f t="shared" si="89"/>
        <v>0</v>
      </c>
      <c r="V540" s="681">
        <f t="shared" si="90"/>
        <v>0</v>
      </c>
    </row>
    <row r="541" spans="1:22" ht="13.5" thickBot="1">
      <c r="A541" s="753"/>
      <c r="B541" s="666"/>
      <c r="C541" s="666"/>
      <c r="D541" s="666"/>
      <c r="E541" s="683"/>
      <c r="F541" s="665"/>
      <c r="G541" s="665"/>
      <c r="H541" s="665"/>
      <c r="I541" s="665"/>
      <c r="J541" s="665"/>
      <c r="K541" s="666"/>
      <c r="L541" s="697">
        <f t="shared" si="87"/>
        <v>0</v>
      </c>
      <c r="M541" s="677"/>
      <c r="N541" s="678"/>
      <c r="O541" s="678"/>
      <c r="P541" s="678"/>
      <c r="Q541" s="678"/>
      <c r="R541" s="678"/>
      <c r="S541" s="679"/>
      <c r="T541" s="697">
        <f t="shared" si="88"/>
        <v>0</v>
      </c>
      <c r="U541" s="698">
        <f t="shared" si="89"/>
        <v>0</v>
      </c>
      <c r="V541" s="699">
        <f t="shared" si="90"/>
        <v>0</v>
      </c>
    </row>
    <row r="542" spans="1:22" ht="13.5" thickBot="1">
      <c r="A542" s="700" t="s">
        <v>227</v>
      </c>
      <c r="B542" s="701"/>
      <c r="C542" s="701"/>
      <c r="D542" s="701"/>
      <c r="E542" s="702">
        <f aca="true" t="shared" si="91" ref="E542:K542">SUM(E529:E541)</f>
        <v>0</v>
      </c>
      <c r="F542" s="702">
        <f t="shared" si="91"/>
        <v>0</v>
      </c>
      <c r="G542" s="702">
        <f t="shared" si="91"/>
        <v>0</v>
      </c>
      <c r="H542" s="702">
        <f t="shared" si="91"/>
        <v>0</v>
      </c>
      <c r="I542" s="702">
        <f t="shared" si="91"/>
        <v>0</v>
      </c>
      <c r="J542" s="702">
        <f t="shared" si="91"/>
        <v>0</v>
      </c>
      <c r="K542" s="702">
        <f t="shared" si="91"/>
        <v>0</v>
      </c>
      <c r="L542" s="704">
        <f t="shared" si="87"/>
        <v>0</v>
      </c>
      <c r="M542" s="702">
        <f aca="true" t="shared" si="92" ref="M542:S542">SUM(M529:M541)</f>
        <v>0</v>
      </c>
      <c r="N542" s="702">
        <f t="shared" si="92"/>
        <v>0</v>
      </c>
      <c r="O542" s="702">
        <f t="shared" si="92"/>
        <v>0</v>
      </c>
      <c r="P542" s="702">
        <f t="shared" si="92"/>
        <v>0</v>
      </c>
      <c r="Q542" s="702">
        <f t="shared" si="92"/>
        <v>0</v>
      </c>
      <c r="R542" s="702">
        <f t="shared" si="92"/>
        <v>0</v>
      </c>
      <c r="S542" s="702">
        <f t="shared" si="92"/>
        <v>0</v>
      </c>
      <c r="T542" s="704">
        <f t="shared" si="88"/>
        <v>0</v>
      </c>
      <c r="U542" s="707">
        <f t="shared" si="89"/>
        <v>0</v>
      </c>
      <c r="V542" s="708">
        <f t="shared" si="90"/>
        <v>0</v>
      </c>
    </row>
    <row r="543" spans="1:22" ht="19.5" thickBot="1">
      <c r="A543" s="656" t="s">
        <v>302</v>
      </c>
      <c r="B543" s="657"/>
      <c r="C543" s="657"/>
      <c r="D543" s="658"/>
      <c r="E543" s="658"/>
      <c r="F543" s="658"/>
      <c r="G543" s="658"/>
      <c r="H543" s="658"/>
      <c r="I543" s="658"/>
      <c r="J543" s="658"/>
      <c r="K543" s="659"/>
      <c r="L543" s="714"/>
      <c r="M543" s="713"/>
      <c r="N543" s="713"/>
      <c r="O543" s="713"/>
      <c r="P543" s="713"/>
      <c r="Q543" s="713"/>
      <c r="R543" s="713"/>
      <c r="S543" s="713"/>
      <c r="T543" s="714"/>
      <c r="U543" s="715"/>
      <c r="V543" s="716"/>
    </row>
    <row r="544" spans="1:22" ht="12.75">
      <c r="A544" s="740" t="s">
        <v>313</v>
      </c>
      <c r="B544" s="723"/>
      <c r="C544" s="723"/>
      <c r="D544" s="723"/>
      <c r="E544" s="720"/>
      <c r="F544" s="721"/>
      <c r="G544" s="722"/>
      <c r="H544" s="721"/>
      <c r="I544" s="721"/>
      <c r="J544" s="722"/>
      <c r="K544" s="723"/>
      <c r="L544" s="667">
        <f aca="true" t="shared" si="93" ref="L544:L555">SUM(E544:K544)</f>
        <v>0</v>
      </c>
      <c r="M544" s="668"/>
      <c r="N544" s="669"/>
      <c r="O544" s="669"/>
      <c r="P544" s="669"/>
      <c r="Q544" s="669"/>
      <c r="R544" s="669"/>
      <c r="S544" s="670"/>
      <c r="T544" s="667">
        <f aca="true" t="shared" si="94" ref="T544:T555">SUM(M544:S544)</f>
        <v>0</v>
      </c>
      <c r="U544" s="671">
        <f aca="true" t="shared" si="95" ref="U544:U555">SUM(T544,L544)</f>
        <v>0</v>
      </c>
      <c r="V544" s="672">
        <f aca="true" t="shared" si="96" ref="V544:V555">IF(T544&gt;0,T544/U544,)</f>
        <v>0</v>
      </c>
    </row>
    <row r="545" spans="1:22" ht="12.75">
      <c r="A545" s="744" t="s">
        <v>496</v>
      </c>
      <c r="B545" s="666"/>
      <c r="C545" s="666"/>
      <c r="D545" s="666"/>
      <c r="E545" s="683"/>
      <c r="F545" s="665"/>
      <c r="G545" s="665"/>
      <c r="H545" s="665"/>
      <c r="I545" s="665"/>
      <c r="J545" s="665"/>
      <c r="K545" s="666"/>
      <c r="L545" s="676">
        <f t="shared" si="93"/>
        <v>0</v>
      </c>
      <c r="M545" s="677"/>
      <c r="N545" s="678"/>
      <c r="O545" s="678"/>
      <c r="P545" s="678"/>
      <c r="Q545" s="678"/>
      <c r="R545" s="678"/>
      <c r="S545" s="679"/>
      <c r="T545" s="676">
        <f t="shared" si="94"/>
        <v>0</v>
      </c>
      <c r="U545" s="680">
        <f t="shared" si="95"/>
        <v>0</v>
      </c>
      <c r="V545" s="681">
        <f t="shared" si="96"/>
        <v>0</v>
      </c>
    </row>
    <row r="546" spans="1:22" ht="13.5" thickBot="1">
      <c r="A546" s="744" t="s">
        <v>497</v>
      </c>
      <c r="B546" s="666"/>
      <c r="C546" s="666"/>
      <c r="D546" s="666"/>
      <c r="E546" s="683"/>
      <c r="F546" s="665"/>
      <c r="G546" s="665"/>
      <c r="H546" s="665"/>
      <c r="I546" s="665"/>
      <c r="J546" s="665"/>
      <c r="K546" s="666"/>
      <c r="L546" s="676">
        <f t="shared" si="93"/>
        <v>0</v>
      </c>
      <c r="M546" s="677"/>
      <c r="N546" s="678"/>
      <c r="O546" s="678"/>
      <c r="P546" s="678"/>
      <c r="Q546" s="678"/>
      <c r="R546" s="678"/>
      <c r="S546" s="679"/>
      <c r="T546" s="676">
        <f t="shared" si="94"/>
        <v>0</v>
      </c>
      <c r="U546" s="680">
        <f t="shared" si="95"/>
        <v>0</v>
      </c>
      <c r="V546" s="681">
        <f t="shared" si="96"/>
        <v>0</v>
      </c>
    </row>
    <row r="547" spans="1:22" ht="13.5" thickTop="1">
      <c r="A547" s="776" t="s">
        <v>498</v>
      </c>
      <c r="B547" s="777"/>
      <c r="C547" s="777"/>
      <c r="D547" s="778"/>
      <c r="E547" s="683"/>
      <c r="F547" s="665"/>
      <c r="G547" s="665"/>
      <c r="H547" s="665"/>
      <c r="I547" s="665"/>
      <c r="J547" s="665"/>
      <c r="K547" s="666"/>
      <c r="L547" s="676">
        <f t="shared" si="93"/>
        <v>0</v>
      </c>
      <c r="M547" s="677"/>
      <c r="N547" s="678"/>
      <c r="O547" s="678"/>
      <c r="P547" s="678"/>
      <c r="Q547" s="678"/>
      <c r="R547" s="678"/>
      <c r="S547" s="679"/>
      <c r="T547" s="676">
        <f t="shared" si="94"/>
        <v>0</v>
      </c>
      <c r="U547" s="680">
        <f t="shared" si="95"/>
        <v>0</v>
      </c>
      <c r="V547" s="681">
        <f t="shared" si="96"/>
        <v>0</v>
      </c>
    </row>
    <row r="548" spans="1:22" ht="12.75">
      <c r="A548" s="740" t="s">
        <v>499</v>
      </c>
      <c r="B548" s="741"/>
      <c r="C548" s="741"/>
      <c r="D548" s="742"/>
      <c r="E548" s="683"/>
      <c r="F548" s="665"/>
      <c r="G548" s="665"/>
      <c r="H548" s="665"/>
      <c r="I548" s="665"/>
      <c r="J548" s="665"/>
      <c r="K548" s="666"/>
      <c r="L548" s="676">
        <f t="shared" si="93"/>
        <v>0</v>
      </c>
      <c r="M548" s="677"/>
      <c r="N548" s="678"/>
      <c r="O548" s="678"/>
      <c r="P548" s="678"/>
      <c r="Q548" s="678"/>
      <c r="R548" s="678"/>
      <c r="S548" s="679"/>
      <c r="T548" s="676">
        <f t="shared" si="94"/>
        <v>0</v>
      </c>
      <c r="U548" s="680">
        <f t="shared" si="95"/>
        <v>0</v>
      </c>
      <c r="V548" s="681">
        <f t="shared" si="96"/>
        <v>0</v>
      </c>
    </row>
    <row r="549" spans="1:22" ht="12.75">
      <c r="A549" s="753"/>
      <c r="B549" s="666"/>
      <c r="C549" s="666"/>
      <c r="D549" s="666"/>
      <c r="E549" s="683"/>
      <c r="F549" s="665"/>
      <c r="G549" s="665"/>
      <c r="H549" s="665"/>
      <c r="I549" s="665"/>
      <c r="J549" s="665"/>
      <c r="K549" s="666"/>
      <c r="L549" s="676">
        <f t="shared" si="93"/>
        <v>0</v>
      </c>
      <c r="M549" s="677"/>
      <c r="N549" s="678"/>
      <c r="O549" s="678"/>
      <c r="P549" s="678"/>
      <c r="Q549" s="678"/>
      <c r="R549" s="678"/>
      <c r="S549" s="679"/>
      <c r="T549" s="676">
        <f t="shared" si="94"/>
        <v>0</v>
      </c>
      <c r="U549" s="680">
        <f t="shared" si="95"/>
        <v>0</v>
      </c>
      <c r="V549" s="681">
        <f t="shared" si="96"/>
        <v>0</v>
      </c>
    </row>
    <row r="550" spans="1:22" ht="12.75">
      <c r="A550" s="753"/>
      <c r="B550" s="666"/>
      <c r="C550" s="666"/>
      <c r="D550" s="666"/>
      <c r="E550" s="683"/>
      <c r="F550" s="665"/>
      <c r="G550" s="665"/>
      <c r="H550" s="665"/>
      <c r="I550" s="665"/>
      <c r="J550" s="665"/>
      <c r="K550" s="666"/>
      <c r="L550" s="676">
        <f t="shared" si="93"/>
        <v>0</v>
      </c>
      <c r="M550" s="677"/>
      <c r="N550" s="678"/>
      <c r="O550" s="678"/>
      <c r="P550" s="678"/>
      <c r="Q550" s="678"/>
      <c r="R550" s="678"/>
      <c r="S550" s="679"/>
      <c r="T550" s="676">
        <f t="shared" si="94"/>
        <v>0</v>
      </c>
      <c r="U550" s="680">
        <f t="shared" si="95"/>
        <v>0</v>
      </c>
      <c r="V550" s="681">
        <f t="shared" si="96"/>
        <v>0</v>
      </c>
    </row>
    <row r="551" spans="1:22" ht="12.75">
      <c r="A551" s="753"/>
      <c r="B551" s="666"/>
      <c r="C551" s="666"/>
      <c r="D551" s="666"/>
      <c r="E551" s="683"/>
      <c r="F551" s="665"/>
      <c r="G551" s="665"/>
      <c r="H551" s="665"/>
      <c r="I551" s="665"/>
      <c r="J551" s="665"/>
      <c r="K551" s="666"/>
      <c r="L551" s="676">
        <f t="shared" si="93"/>
        <v>0</v>
      </c>
      <c r="M551" s="677"/>
      <c r="N551" s="678"/>
      <c r="O551" s="678"/>
      <c r="P551" s="678"/>
      <c r="Q551" s="678"/>
      <c r="R551" s="678"/>
      <c r="S551" s="679"/>
      <c r="T551" s="676">
        <f t="shared" si="94"/>
        <v>0</v>
      </c>
      <c r="U551" s="680">
        <f t="shared" si="95"/>
        <v>0</v>
      </c>
      <c r="V551" s="681">
        <f t="shared" si="96"/>
        <v>0</v>
      </c>
    </row>
    <row r="552" spans="1:22" ht="12.75">
      <c r="A552" s="753"/>
      <c r="B552" s="666"/>
      <c r="C552" s="666"/>
      <c r="D552" s="666"/>
      <c r="E552" s="683"/>
      <c r="F552" s="665"/>
      <c r="G552" s="665"/>
      <c r="H552" s="665"/>
      <c r="I552" s="665"/>
      <c r="J552" s="665"/>
      <c r="K552" s="666"/>
      <c r="L552" s="676">
        <f t="shared" si="93"/>
        <v>0</v>
      </c>
      <c r="M552" s="677"/>
      <c r="N552" s="678"/>
      <c r="O552" s="678"/>
      <c r="P552" s="678"/>
      <c r="Q552" s="678"/>
      <c r="R552" s="678"/>
      <c r="S552" s="679"/>
      <c r="T552" s="676">
        <f t="shared" si="94"/>
        <v>0</v>
      </c>
      <c r="U552" s="680">
        <f t="shared" si="95"/>
        <v>0</v>
      </c>
      <c r="V552" s="681">
        <f t="shared" si="96"/>
        <v>0</v>
      </c>
    </row>
    <row r="553" spans="1:22" ht="12.75">
      <c r="A553" s="753"/>
      <c r="B553" s="666"/>
      <c r="C553" s="666"/>
      <c r="D553" s="666"/>
      <c r="E553" s="683"/>
      <c r="F553" s="665"/>
      <c r="G553" s="665"/>
      <c r="H553" s="665"/>
      <c r="I553" s="665"/>
      <c r="J553" s="665"/>
      <c r="K553" s="666"/>
      <c r="L553" s="676">
        <f t="shared" si="93"/>
        <v>0</v>
      </c>
      <c r="M553" s="677"/>
      <c r="N553" s="678"/>
      <c r="O553" s="678"/>
      <c r="P553" s="678"/>
      <c r="Q553" s="678"/>
      <c r="R553" s="678"/>
      <c r="S553" s="679"/>
      <c r="T553" s="676">
        <f t="shared" si="94"/>
        <v>0</v>
      </c>
      <c r="U553" s="680">
        <f t="shared" si="95"/>
        <v>0</v>
      </c>
      <c r="V553" s="681">
        <f t="shared" si="96"/>
        <v>0</v>
      </c>
    </row>
    <row r="554" spans="1:22" ht="13.5" thickBot="1">
      <c r="A554" s="753"/>
      <c r="B554" s="666"/>
      <c r="C554" s="666"/>
      <c r="D554" s="666"/>
      <c r="E554" s="683"/>
      <c r="F554" s="665"/>
      <c r="G554" s="665"/>
      <c r="H554" s="665"/>
      <c r="I554" s="665"/>
      <c r="J554" s="665"/>
      <c r="K554" s="666"/>
      <c r="L554" s="697">
        <f t="shared" si="93"/>
        <v>0</v>
      </c>
      <c r="M554" s="677"/>
      <c r="N554" s="678"/>
      <c r="O554" s="678"/>
      <c r="P554" s="678"/>
      <c r="Q554" s="678"/>
      <c r="R554" s="678"/>
      <c r="S554" s="679"/>
      <c r="T554" s="697">
        <f t="shared" si="94"/>
        <v>0</v>
      </c>
      <c r="U554" s="698">
        <f t="shared" si="95"/>
        <v>0</v>
      </c>
      <c r="V554" s="699">
        <f t="shared" si="96"/>
        <v>0</v>
      </c>
    </row>
    <row r="555" spans="1:22" ht="13.5" thickBot="1">
      <c r="A555" s="700" t="s">
        <v>227</v>
      </c>
      <c r="B555" s="701"/>
      <c r="C555" s="701"/>
      <c r="D555" s="701"/>
      <c r="E555" s="702">
        <f aca="true" t="shared" si="97" ref="E555:K555">SUM(E544:E554)</f>
        <v>0</v>
      </c>
      <c r="F555" s="702">
        <f t="shared" si="97"/>
        <v>0</v>
      </c>
      <c r="G555" s="702">
        <f t="shared" si="97"/>
        <v>0</v>
      </c>
      <c r="H555" s="702">
        <f t="shared" si="97"/>
        <v>0</v>
      </c>
      <c r="I555" s="702">
        <f t="shared" si="97"/>
        <v>0</v>
      </c>
      <c r="J555" s="702">
        <f t="shared" si="97"/>
        <v>0</v>
      </c>
      <c r="K555" s="702">
        <f t="shared" si="97"/>
        <v>0</v>
      </c>
      <c r="L555" s="704">
        <f t="shared" si="93"/>
        <v>0</v>
      </c>
      <c r="M555" s="702">
        <f aca="true" t="shared" si="98" ref="M555:S555">SUM(M544:M554)</f>
        <v>0</v>
      </c>
      <c r="N555" s="702">
        <f t="shared" si="98"/>
        <v>0</v>
      </c>
      <c r="O555" s="702">
        <f t="shared" si="98"/>
        <v>0</v>
      </c>
      <c r="P555" s="702">
        <f t="shared" si="98"/>
        <v>0</v>
      </c>
      <c r="Q555" s="702">
        <f t="shared" si="98"/>
        <v>0</v>
      </c>
      <c r="R555" s="702">
        <f t="shared" si="98"/>
        <v>0</v>
      </c>
      <c r="S555" s="702">
        <f t="shared" si="98"/>
        <v>0</v>
      </c>
      <c r="T555" s="704">
        <f t="shared" si="94"/>
        <v>0</v>
      </c>
      <c r="U555" s="707">
        <f t="shared" si="95"/>
        <v>0</v>
      </c>
      <c r="V555" s="708">
        <f t="shared" si="96"/>
        <v>0</v>
      </c>
    </row>
    <row r="556" spans="1:22" ht="19.5" thickBot="1">
      <c r="A556" s="656" t="s">
        <v>305</v>
      </c>
      <c r="B556" s="657"/>
      <c r="C556" s="657"/>
      <c r="D556" s="658"/>
      <c r="E556" s="658"/>
      <c r="F556" s="658"/>
      <c r="G556" s="658"/>
      <c r="H556" s="658"/>
      <c r="I556" s="658"/>
      <c r="J556" s="658"/>
      <c r="K556" s="659"/>
      <c r="L556" s="714"/>
      <c r="M556" s="713"/>
      <c r="N556" s="713"/>
      <c r="O556" s="713"/>
      <c r="P556" s="713"/>
      <c r="Q556" s="713"/>
      <c r="R556" s="713"/>
      <c r="S556" s="713"/>
      <c r="T556" s="714"/>
      <c r="U556" s="715"/>
      <c r="V556" s="716"/>
    </row>
    <row r="557" spans="1:22" ht="12.75">
      <c r="A557" s="744" t="s">
        <v>423</v>
      </c>
      <c r="B557" s="727"/>
      <c r="C557" s="727"/>
      <c r="D557" s="727"/>
      <c r="E557" s="663"/>
      <c r="F557" s="664"/>
      <c r="G557" s="665"/>
      <c r="H557" s="664"/>
      <c r="I557" s="664"/>
      <c r="J557" s="665"/>
      <c r="K557" s="727"/>
      <c r="L557" s="667">
        <f aca="true" t="shared" si="99" ref="L557:L570">SUM(E557:K557)</f>
        <v>0</v>
      </c>
      <c r="M557" s="668"/>
      <c r="N557" s="669"/>
      <c r="O557" s="669"/>
      <c r="P557" s="669"/>
      <c r="Q557" s="669"/>
      <c r="R557" s="669"/>
      <c r="S557" s="670"/>
      <c r="T557" s="667">
        <f aca="true" t="shared" si="100" ref="T557:T570">SUM(M557:S557)</f>
        <v>0</v>
      </c>
      <c r="U557" s="671">
        <f aca="true" t="shared" si="101" ref="U557:U570">SUM(T557,L557)</f>
        <v>0</v>
      </c>
      <c r="V557" s="672">
        <f aca="true" t="shared" si="102" ref="V557:V570">IF(T557&gt;0,T557/U557,)</f>
        <v>0</v>
      </c>
    </row>
    <row r="558" spans="1:22" ht="12.75">
      <c r="A558" s="740" t="s">
        <v>313</v>
      </c>
      <c r="B558" s="748"/>
      <c r="C558" s="748"/>
      <c r="D558" s="749"/>
      <c r="E558" s="683"/>
      <c r="F558" s="665"/>
      <c r="G558" s="665"/>
      <c r="H558" s="665"/>
      <c r="I558" s="665"/>
      <c r="J558" s="665"/>
      <c r="K558" s="666"/>
      <c r="L558" s="676">
        <f t="shared" si="99"/>
        <v>0</v>
      </c>
      <c r="M558" s="677"/>
      <c r="N558" s="678"/>
      <c r="O558" s="678"/>
      <c r="P558" s="678"/>
      <c r="Q558" s="678"/>
      <c r="R558" s="678"/>
      <c r="S558" s="679"/>
      <c r="T558" s="676">
        <f t="shared" si="100"/>
        <v>0</v>
      </c>
      <c r="U558" s="680">
        <f t="shared" si="101"/>
        <v>0</v>
      </c>
      <c r="V558" s="681">
        <f t="shared" si="102"/>
        <v>0</v>
      </c>
    </row>
    <row r="559" spans="1:22" ht="12.75">
      <c r="A559" s="737" t="s">
        <v>500</v>
      </c>
      <c r="B559" s="748"/>
      <c r="C559" s="748"/>
      <c r="D559" s="749"/>
      <c r="E559" s="683"/>
      <c r="F559" s="665"/>
      <c r="G559" s="665"/>
      <c r="H559" s="665"/>
      <c r="I559" s="665"/>
      <c r="J559" s="665"/>
      <c r="K559" s="666"/>
      <c r="L559" s="676">
        <f t="shared" si="99"/>
        <v>0</v>
      </c>
      <c r="M559" s="677"/>
      <c r="N559" s="678"/>
      <c r="O559" s="678"/>
      <c r="P559" s="678"/>
      <c r="Q559" s="678"/>
      <c r="R559" s="678"/>
      <c r="S559" s="679"/>
      <c r="T559" s="676">
        <f t="shared" si="100"/>
        <v>0</v>
      </c>
      <c r="U559" s="680">
        <f t="shared" si="101"/>
        <v>0</v>
      </c>
      <c r="V559" s="681">
        <f t="shared" si="102"/>
        <v>0</v>
      </c>
    </row>
    <row r="560" spans="1:22" ht="12.75">
      <c r="A560" s="737" t="s">
        <v>501</v>
      </c>
      <c r="B560" s="748"/>
      <c r="C560" s="748"/>
      <c r="D560" s="749"/>
      <c r="E560" s="683"/>
      <c r="F560" s="665"/>
      <c r="G560" s="665"/>
      <c r="H560" s="665"/>
      <c r="I560" s="665"/>
      <c r="J560" s="665"/>
      <c r="K560" s="666"/>
      <c r="L560" s="676">
        <f t="shared" si="99"/>
        <v>0</v>
      </c>
      <c r="M560" s="677"/>
      <c r="N560" s="678"/>
      <c r="O560" s="678"/>
      <c r="P560" s="678"/>
      <c r="Q560" s="678"/>
      <c r="R560" s="678"/>
      <c r="S560" s="679"/>
      <c r="T560" s="676">
        <f t="shared" si="100"/>
        <v>0</v>
      </c>
      <c r="U560" s="680">
        <f t="shared" si="101"/>
        <v>0</v>
      </c>
      <c r="V560" s="681">
        <f t="shared" si="102"/>
        <v>0</v>
      </c>
    </row>
    <row r="561" spans="1:22" ht="13.5" thickBot="1">
      <c r="A561" s="737" t="s">
        <v>502</v>
      </c>
      <c r="B561" s="748"/>
      <c r="C561" s="748"/>
      <c r="D561" s="749"/>
      <c r="E561" s="683"/>
      <c r="F561" s="665"/>
      <c r="G561" s="665"/>
      <c r="H561" s="665"/>
      <c r="I561" s="665"/>
      <c r="J561" s="665"/>
      <c r="K561" s="666"/>
      <c r="L561" s="676">
        <f t="shared" si="99"/>
        <v>0</v>
      </c>
      <c r="M561" s="677"/>
      <c r="N561" s="678"/>
      <c r="O561" s="678"/>
      <c r="P561" s="678"/>
      <c r="Q561" s="678"/>
      <c r="R561" s="678"/>
      <c r="S561" s="679"/>
      <c r="T561" s="676">
        <f t="shared" si="100"/>
        <v>0</v>
      </c>
      <c r="U561" s="680">
        <f t="shared" si="101"/>
        <v>0</v>
      </c>
      <c r="V561" s="681">
        <f t="shared" si="102"/>
        <v>0</v>
      </c>
    </row>
    <row r="562" spans="1:22" ht="13.5" thickTop="1">
      <c r="A562" s="775" t="s">
        <v>503</v>
      </c>
      <c r="B562" s="777"/>
      <c r="C562" s="777"/>
      <c r="D562" s="778"/>
      <c r="E562" s="683"/>
      <c r="F562" s="665"/>
      <c r="G562" s="665"/>
      <c r="H562" s="665"/>
      <c r="I562" s="665"/>
      <c r="J562" s="665"/>
      <c r="K562" s="666"/>
      <c r="L562" s="676">
        <f t="shared" si="99"/>
        <v>0</v>
      </c>
      <c r="M562" s="677"/>
      <c r="N562" s="678"/>
      <c r="O562" s="678"/>
      <c r="P562" s="678"/>
      <c r="Q562" s="678"/>
      <c r="R562" s="678"/>
      <c r="S562" s="679"/>
      <c r="T562" s="676">
        <f t="shared" si="100"/>
        <v>0</v>
      </c>
      <c r="U562" s="680">
        <f t="shared" si="101"/>
        <v>0</v>
      </c>
      <c r="V562" s="681">
        <f t="shared" si="102"/>
        <v>0</v>
      </c>
    </row>
    <row r="563" spans="1:22" ht="12.75">
      <c r="A563" s="737" t="s">
        <v>504</v>
      </c>
      <c r="B563" s="741"/>
      <c r="C563" s="741"/>
      <c r="D563" s="742"/>
      <c r="E563" s="683"/>
      <c r="F563" s="665"/>
      <c r="G563" s="665"/>
      <c r="H563" s="665"/>
      <c r="I563" s="665"/>
      <c r="J563" s="665"/>
      <c r="K563" s="666"/>
      <c r="L563" s="676">
        <f t="shared" si="99"/>
        <v>0</v>
      </c>
      <c r="M563" s="677"/>
      <c r="N563" s="678"/>
      <c r="O563" s="678"/>
      <c r="P563" s="678"/>
      <c r="Q563" s="678"/>
      <c r="R563" s="678"/>
      <c r="S563" s="679"/>
      <c r="T563" s="676">
        <f t="shared" si="100"/>
        <v>0</v>
      </c>
      <c r="U563" s="680">
        <f t="shared" si="101"/>
        <v>0</v>
      </c>
      <c r="V563" s="681">
        <f t="shared" si="102"/>
        <v>0</v>
      </c>
    </row>
    <row r="564" spans="1:22" ht="12.75">
      <c r="A564" s="737" t="s">
        <v>505</v>
      </c>
      <c r="B564" s="748"/>
      <c r="C564" s="748"/>
      <c r="D564" s="749"/>
      <c r="E564" s="683"/>
      <c r="F564" s="665"/>
      <c r="G564" s="665"/>
      <c r="H564" s="665"/>
      <c r="I564" s="665"/>
      <c r="J564" s="665"/>
      <c r="K564" s="666"/>
      <c r="L564" s="676">
        <f t="shared" si="99"/>
        <v>0</v>
      </c>
      <c r="M564" s="677"/>
      <c r="N564" s="678"/>
      <c r="O564" s="678"/>
      <c r="P564" s="678"/>
      <c r="Q564" s="678"/>
      <c r="R564" s="678"/>
      <c r="S564" s="679"/>
      <c r="T564" s="676">
        <f t="shared" si="100"/>
        <v>0</v>
      </c>
      <c r="U564" s="680">
        <f t="shared" si="101"/>
        <v>0</v>
      </c>
      <c r="V564" s="681">
        <f t="shared" si="102"/>
        <v>0</v>
      </c>
    </row>
    <row r="565" spans="1:22" ht="12.75">
      <c r="A565" s="737" t="s">
        <v>506</v>
      </c>
      <c r="B565" s="748"/>
      <c r="C565" s="748"/>
      <c r="D565" s="749"/>
      <c r="E565" s="683"/>
      <c r="F565" s="665"/>
      <c r="G565" s="665"/>
      <c r="H565" s="665"/>
      <c r="I565" s="665"/>
      <c r="J565" s="665"/>
      <c r="K565" s="666"/>
      <c r="L565" s="676">
        <f t="shared" si="99"/>
        <v>0</v>
      </c>
      <c r="M565" s="677"/>
      <c r="N565" s="678"/>
      <c r="O565" s="678"/>
      <c r="P565" s="678"/>
      <c r="Q565" s="678"/>
      <c r="R565" s="678"/>
      <c r="S565" s="679"/>
      <c r="T565" s="676">
        <f t="shared" si="100"/>
        <v>0</v>
      </c>
      <c r="U565" s="680">
        <f t="shared" si="101"/>
        <v>0</v>
      </c>
      <c r="V565" s="681">
        <f t="shared" si="102"/>
        <v>0</v>
      </c>
    </row>
    <row r="566" spans="1:22" ht="12.75">
      <c r="A566" s="753"/>
      <c r="B566" s="666"/>
      <c r="C566" s="666"/>
      <c r="D566" s="666"/>
      <c r="E566" s="683"/>
      <c r="F566" s="665"/>
      <c r="G566" s="665"/>
      <c r="H566" s="665"/>
      <c r="I566" s="665"/>
      <c r="J566" s="665"/>
      <c r="K566" s="666"/>
      <c r="L566" s="676">
        <f t="shared" si="99"/>
        <v>0</v>
      </c>
      <c r="M566" s="677"/>
      <c r="N566" s="678"/>
      <c r="O566" s="678"/>
      <c r="P566" s="678"/>
      <c r="Q566" s="678"/>
      <c r="R566" s="678"/>
      <c r="S566" s="679"/>
      <c r="T566" s="676">
        <f t="shared" si="100"/>
        <v>0</v>
      </c>
      <c r="U566" s="680">
        <f t="shared" si="101"/>
        <v>0</v>
      </c>
      <c r="V566" s="681">
        <f t="shared" si="102"/>
        <v>0</v>
      </c>
    </row>
    <row r="567" spans="1:22" ht="12.75">
      <c r="A567" s="753"/>
      <c r="B567" s="666"/>
      <c r="C567" s="666"/>
      <c r="D567" s="666"/>
      <c r="E567" s="683"/>
      <c r="F567" s="665"/>
      <c r="G567" s="665"/>
      <c r="H567" s="665"/>
      <c r="I567" s="665"/>
      <c r="J567" s="665"/>
      <c r="K567" s="666"/>
      <c r="L567" s="676">
        <f t="shared" si="99"/>
        <v>0</v>
      </c>
      <c r="M567" s="677"/>
      <c r="N567" s="678"/>
      <c r="O567" s="678"/>
      <c r="P567" s="678"/>
      <c r="Q567" s="678"/>
      <c r="R567" s="678"/>
      <c r="S567" s="679"/>
      <c r="T567" s="676">
        <f t="shared" si="100"/>
        <v>0</v>
      </c>
      <c r="U567" s="680">
        <f t="shared" si="101"/>
        <v>0</v>
      </c>
      <c r="V567" s="681">
        <f t="shared" si="102"/>
        <v>0</v>
      </c>
    </row>
    <row r="568" spans="1:22" ht="12.75">
      <c r="A568" s="753"/>
      <c r="B568" s="666"/>
      <c r="C568" s="666"/>
      <c r="D568" s="666"/>
      <c r="E568" s="683"/>
      <c r="F568" s="665"/>
      <c r="G568" s="665"/>
      <c r="H568" s="665"/>
      <c r="I568" s="665"/>
      <c r="J568" s="665"/>
      <c r="K568" s="666"/>
      <c r="L568" s="676">
        <f t="shared" si="99"/>
        <v>0</v>
      </c>
      <c r="M568" s="677"/>
      <c r="N568" s="678"/>
      <c r="O568" s="678"/>
      <c r="P568" s="678"/>
      <c r="Q568" s="678"/>
      <c r="R568" s="678"/>
      <c r="S568" s="679"/>
      <c r="T568" s="676">
        <f t="shared" si="100"/>
        <v>0</v>
      </c>
      <c r="U568" s="680">
        <f t="shared" si="101"/>
        <v>0</v>
      </c>
      <c r="V568" s="681">
        <f t="shared" si="102"/>
        <v>0</v>
      </c>
    </row>
    <row r="569" spans="1:22" ht="13.5" thickBot="1">
      <c r="A569" s="753"/>
      <c r="B569" s="666"/>
      <c r="C569" s="666"/>
      <c r="D569" s="666"/>
      <c r="E569" s="683"/>
      <c r="F569" s="665"/>
      <c r="G569" s="665"/>
      <c r="H569" s="665"/>
      <c r="I569" s="665"/>
      <c r="J569" s="665"/>
      <c r="K569" s="666"/>
      <c r="L569" s="697">
        <f t="shared" si="99"/>
        <v>0</v>
      </c>
      <c r="M569" s="677"/>
      <c r="N569" s="678"/>
      <c r="O569" s="678"/>
      <c r="P569" s="678"/>
      <c r="Q569" s="678"/>
      <c r="R569" s="678"/>
      <c r="S569" s="679"/>
      <c r="T569" s="697">
        <f t="shared" si="100"/>
        <v>0</v>
      </c>
      <c r="U569" s="698">
        <f t="shared" si="101"/>
        <v>0</v>
      </c>
      <c r="V569" s="699">
        <f t="shared" si="102"/>
        <v>0</v>
      </c>
    </row>
    <row r="570" spans="1:22" ht="13.5" thickBot="1">
      <c r="A570" s="700" t="s">
        <v>227</v>
      </c>
      <c r="B570" s="701"/>
      <c r="C570" s="701"/>
      <c r="D570" s="701"/>
      <c r="E570" s="702">
        <f aca="true" t="shared" si="103" ref="E570:K570">SUM(E557:E569)</f>
        <v>0</v>
      </c>
      <c r="F570" s="702">
        <f t="shared" si="103"/>
        <v>0</v>
      </c>
      <c r="G570" s="702">
        <f t="shared" si="103"/>
        <v>0</v>
      </c>
      <c r="H570" s="702">
        <f t="shared" si="103"/>
        <v>0</v>
      </c>
      <c r="I570" s="702">
        <f t="shared" si="103"/>
        <v>0</v>
      </c>
      <c r="J570" s="702">
        <f t="shared" si="103"/>
        <v>0</v>
      </c>
      <c r="K570" s="702">
        <f t="shared" si="103"/>
        <v>0</v>
      </c>
      <c r="L570" s="704">
        <f t="shared" si="99"/>
        <v>0</v>
      </c>
      <c r="M570" s="702">
        <f aca="true" t="shared" si="104" ref="M570:S570">SUM(M557:M569)</f>
        <v>0</v>
      </c>
      <c r="N570" s="702">
        <f t="shared" si="104"/>
        <v>0</v>
      </c>
      <c r="O570" s="702">
        <f t="shared" si="104"/>
        <v>0</v>
      </c>
      <c r="P570" s="702">
        <f t="shared" si="104"/>
        <v>0</v>
      </c>
      <c r="Q570" s="702">
        <f t="shared" si="104"/>
        <v>0</v>
      </c>
      <c r="R570" s="702">
        <f t="shared" si="104"/>
        <v>0</v>
      </c>
      <c r="S570" s="702">
        <f t="shared" si="104"/>
        <v>0</v>
      </c>
      <c r="T570" s="704">
        <f t="shared" si="100"/>
        <v>0</v>
      </c>
      <c r="U570" s="707">
        <f t="shared" si="101"/>
        <v>0</v>
      </c>
      <c r="V570" s="708">
        <f t="shared" si="102"/>
        <v>0</v>
      </c>
    </row>
    <row r="571" spans="1:22" ht="19.5" thickBot="1">
      <c r="A571" s="656" t="s">
        <v>309</v>
      </c>
      <c r="B571" s="657"/>
      <c r="C571" s="657"/>
      <c r="D571" s="658"/>
      <c r="E571" s="658"/>
      <c r="F571" s="658"/>
      <c r="G571" s="658"/>
      <c r="H571" s="658"/>
      <c r="I571" s="658"/>
      <c r="J571" s="658"/>
      <c r="K571" s="659"/>
      <c r="L571" s="714"/>
      <c r="M571" s="713"/>
      <c r="N571" s="713"/>
      <c r="O571" s="713"/>
      <c r="P571" s="713"/>
      <c r="Q571" s="713"/>
      <c r="R571" s="713"/>
      <c r="S571" s="713"/>
      <c r="T571" s="714"/>
      <c r="U571" s="715"/>
      <c r="V571" s="716"/>
    </row>
    <row r="572" spans="1:22" ht="12.75">
      <c r="A572" s="745" t="s">
        <v>507</v>
      </c>
      <c r="B572" s="727"/>
      <c r="C572" s="727"/>
      <c r="D572" s="727"/>
      <c r="E572" s="663"/>
      <c r="F572" s="664"/>
      <c r="G572" s="665"/>
      <c r="H572" s="664"/>
      <c r="I572" s="664"/>
      <c r="J572" s="665"/>
      <c r="K572" s="727"/>
      <c r="L572" s="667">
        <f aca="true" t="shared" si="105" ref="L572:L584">SUM(E572:K572)</f>
        <v>0</v>
      </c>
      <c r="M572" s="668"/>
      <c r="N572" s="669"/>
      <c r="O572" s="669"/>
      <c r="P572" s="669"/>
      <c r="Q572" s="669"/>
      <c r="R572" s="669"/>
      <c r="S572" s="670"/>
      <c r="T572" s="667">
        <f aca="true" t="shared" si="106" ref="T572:T584">SUM(M572:S572)</f>
        <v>0</v>
      </c>
      <c r="U572" s="671">
        <f aca="true" t="shared" si="107" ref="U572:U584">SUM(T572,L572)</f>
        <v>0</v>
      </c>
      <c r="V572" s="672">
        <f aca="true" t="shared" si="108" ref="V572:V584">IF(T572&gt;0,T572/U572,)</f>
        <v>0</v>
      </c>
    </row>
    <row r="573" spans="1:22" ht="12.75">
      <c r="A573" s="744" t="s">
        <v>508</v>
      </c>
      <c r="B573" s="666"/>
      <c r="C573" s="666"/>
      <c r="D573" s="666"/>
      <c r="E573" s="683"/>
      <c r="F573" s="665"/>
      <c r="G573" s="665"/>
      <c r="H573" s="665"/>
      <c r="I573" s="665"/>
      <c r="J573" s="665"/>
      <c r="K573" s="666"/>
      <c r="L573" s="676">
        <f t="shared" si="105"/>
        <v>0</v>
      </c>
      <c r="M573" s="677"/>
      <c r="N573" s="678"/>
      <c r="O573" s="678"/>
      <c r="P573" s="678"/>
      <c r="Q573" s="678"/>
      <c r="R573" s="678"/>
      <c r="S573" s="679"/>
      <c r="T573" s="676">
        <f t="shared" si="106"/>
        <v>0</v>
      </c>
      <c r="U573" s="680">
        <f t="shared" si="107"/>
        <v>0</v>
      </c>
      <c r="V573" s="681">
        <f t="shared" si="108"/>
        <v>0</v>
      </c>
    </row>
    <row r="574" spans="1:22" ht="12.75">
      <c r="A574" s="744" t="s">
        <v>509</v>
      </c>
      <c r="B574" s="666"/>
      <c r="C574" s="666"/>
      <c r="D574" s="666"/>
      <c r="E574" s="683"/>
      <c r="F574" s="665"/>
      <c r="G574" s="665"/>
      <c r="H574" s="665"/>
      <c r="I574" s="665"/>
      <c r="J574" s="665"/>
      <c r="K574" s="666"/>
      <c r="L574" s="676">
        <f t="shared" si="105"/>
        <v>0</v>
      </c>
      <c r="M574" s="677"/>
      <c r="N574" s="678"/>
      <c r="O574" s="678"/>
      <c r="P574" s="678"/>
      <c r="Q574" s="678"/>
      <c r="R574" s="678"/>
      <c r="S574" s="679"/>
      <c r="T574" s="676">
        <f t="shared" si="106"/>
        <v>0</v>
      </c>
      <c r="U574" s="680">
        <f t="shared" si="107"/>
        <v>0</v>
      </c>
      <c r="V574" s="681">
        <f t="shared" si="108"/>
        <v>0</v>
      </c>
    </row>
    <row r="575" spans="1:22" ht="13.5" thickBot="1">
      <c r="A575" s="745" t="s">
        <v>510</v>
      </c>
      <c r="B575" s="666"/>
      <c r="C575" s="666"/>
      <c r="D575" s="666"/>
      <c r="E575" s="683"/>
      <c r="F575" s="665"/>
      <c r="G575" s="665"/>
      <c r="H575" s="665"/>
      <c r="I575" s="665"/>
      <c r="J575" s="665"/>
      <c r="K575" s="666"/>
      <c r="L575" s="676">
        <f t="shared" si="105"/>
        <v>0</v>
      </c>
      <c r="M575" s="677"/>
      <c r="N575" s="678"/>
      <c r="O575" s="678"/>
      <c r="P575" s="678"/>
      <c r="Q575" s="678"/>
      <c r="R575" s="678"/>
      <c r="S575" s="679"/>
      <c r="T575" s="676">
        <f t="shared" si="106"/>
        <v>0</v>
      </c>
      <c r="U575" s="680">
        <f t="shared" si="107"/>
        <v>0</v>
      </c>
      <c r="V575" s="681">
        <f t="shared" si="108"/>
        <v>0</v>
      </c>
    </row>
    <row r="576" spans="1:22" ht="13.5" thickTop="1">
      <c r="A576" s="776" t="s">
        <v>511</v>
      </c>
      <c r="B576" s="777"/>
      <c r="C576" s="777"/>
      <c r="D576" s="778"/>
      <c r="E576" s="683"/>
      <c r="F576" s="665"/>
      <c r="G576" s="665"/>
      <c r="H576" s="665"/>
      <c r="I576" s="665"/>
      <c r="J576" s="665"/>
      <c r="K576" s="666"/>
      <c r="L576" s="676">
        <f t="shared" si="105"/>
        <v>0</v>
      </c>
      <c r="M576" s="677"/>
      <c r="N576" s="678"/>
      <c r="O576" s="678"/>
      <c r="P576" s="678"/>
      <c r="Q576" s="678"/>
      <c r="R576" s="678"/>
      <c r="S576" s="679"/>
      <c r="T576" s="676">
        <f t="shared" si="106"/>
        <v>0</v>
      </c>
      <c r="U576" s="680">
        <f t="shared" si="107"/>
        <v>0</v>
      </c>
      <c r="V576" s="681">
        <f t="shared" si="108"/>
        <v>0</v>
      </c>
    </row>
    <row r="577" spans="1:22" ht="12.75">
      <c r="A577" s="740" t="s">
        <v>512</v>
      </c>
      <c r="B577" s="748"/>
      <c r="C577" s="748"/>
      <c r="D577" s="749"/>
      <c r="E577" s="683"/>
      <c r="F577" s="665"/>
      <c r="G577" s="665"/>
      <c r="H577" s="665"/>
      <c r="I577" s="665"/>
      <c r="J577" s="665"/>
      <c r="K577" s="666"/>
      <c r="L577" s="676">
        <f t="shared" si="105"/>
        <v>0</v>
      </c>
      <c r="M577" s="677"/>
      <c r="N577" s="678"/>
      <c r="O577" s="678"/>
      <c r="P577" s="678"/>
      <c r="Q577" s="678"/>
      <c r="R577" s="678"/>
      <c r="S577" s="679"/>
      <c r="T577" s="676">
        <f t="shared" si="106"/>
        <v>0</v>
      </c>
      <c r="U577" s="680">
        <f t="shared" si="107"/>
        <v>0</v>
      </c>
      <c r="V577" s="681">
        <f t="shared" si="108"/>
        <v>0</v>
      </c>
    </row>
    <row r="578" spans="1:22" ht="12.75">
      <c r="A578" s="753"/>
      <c r="B578" s="666"/>
      <c r="C578" s="666"/>
      <c r="D578" s="666"/>
      <c r="E578" s="683"/>
      <c r="F578" s="665"/>
      <c r="G578" s="665"/>
      <c r="H578" s="665"/>
      <c r="I578" s="665"/>
      <c r="J578" s="665"/>
      <c r="K578" s="666"/>
      <c r="L578" s="676">
        <f t="shared" si="105"/>
        <v>0</v>
      </c>
      <c r="M578" s="677"/>
      <c r="N578" s="678"/>
      <c r="O578" s="678"/>
      <c r="P578" s="678"/>
      <c r="Q578" s="678"/>
      <c r="R578" s="678"/>
      <c r="S578" s="679"/>
      <c r="T578" s="676">
        <f t="shared" si="106"/>
        <v>0</v>
      </c>
      <c r="U578" s="680">
        <f t="shared" si="107"/>
        <v>0</v>
      </c>
      <c r="V578" s="681">
        <f t="shared" si="108"/>
        <v>0</v>
      </c>
    </row>
    <row r="579" spans="1:22" ht="12.75">
      <c r="A579" s="753"/>
      <c r="B579" s="666"/>
      <c r="C579" s="666"/>
      <c r="D579" s="666"/>
      <c r="E579" s="683"/>
      <c r="F579" s="665"/>
      <c r="G579" s="665"/>
      <c r="H579" s="665"/>
      <c r="I579" s="665"/>
      <c r="J579" s="665"/>
      <c r="K579" s="666"/>
      <c r="L579" s="676">
        <f t="shared" si="105"/>
        <v>0</v>
      </c>
      <c r="M579" s="677"/>
      <c r="N579" s="678"/>
      <c r="O579" s="678"/>
      <c r="P579" s="678"/>
      <c r="Q579" s="678"/>
      <c r="R579" s="678"/>
      <c r="S579" s="679"/>
      <c r="T579" s="676">
        <f t="shared" si="106"/>
        <v>0</v>
      </c>
      <c r="U579" s="680">
        <f t="shared" si="107"/>
        <v>0</v>
      </c>
      <c r="V579" s="681">
        <f t="shared" si="108"/>
        <v>0</v>
      </c>
    </row>
    <row r="580" spans="1:22" ht="12.75">
      <c r="A580" s="753"/>
      <c r="B580" s="666"/>
      <c r="C580" s="666"/>
      <c r="D580" s="666"/>
      <c r="E580" s="683"/>
      <c r="F580" s="665"/>
      <c r="G580" s="665"/>
      <c r="H580" s="665"/>
      <c r="I580" s="665"/>
      <c r="J580" s="665"/>
      <c r="K580" s="666"/>
      <c r="L580" s="676">
        <f t="shared" si="105"/>
        <v>0</v>
      </c>
      <c r="M580" s="677"/>
      <c r="N580" s="678"/>
      <c r="O580" s="678"/>
      <c r="P580" s="678"/>
      <c r="Q580" s="678"/>
      <c r="R580" s="678"/>
      <c r="S580" s="679"/>
      <c r="T580" s="676">
        <f t="shared" si="106"/>
        <v>0</v>
      </c>
      <c r="U580" s="680">
        <f t="shared" si="107"/>
        <v>0</v>
      </c>
      <c r="V580" s="681">
        <f t="shared" si="108"/>
        <v>0</v>
      </c>
    </row>
    <row r="581" spans="1:22" ht="12.75">
      <c r="A581" s="753"/>
      <c r="B581" s="666"/>
      <c r="C581" s="666"/>
      <c r="D581" s="666"/>
      <c r="E581" s="683"/>
      <c r="F581" s="665"/>
      <c r="G581" s="665"/>
      <c r="H581" s="665"/>
      <c r="I581" s="665"/>
      <c r="J581" s="665"/>
      <c r="K581" s="666"/>
      <c r="L581" s="676">
        <f t="shared" si="105"/>
        <v>0</v>
      </c>
      <c r="M581" s="677"/>
      <c r="N581" s="678"/>
      <c r="O581" s="678"/>
      <c r="P581" s="678"/>
      <c r="Q581" s="678"/>
      <c r="R581" s="678"/>
      <c r="S581" s="679"/>
      <c r="T581" s="676">
        <f t="shared" si="106"/>
        <v>0</v>
      </c>
      <c r="U581" s="680">
        <f t="shared" si="107"/>
        <v>0</v>
      </c>
      <c r="V581" s="681">
        <f t="shared" si="108"/>
        <v>0</v>
      </c>
    </row>
    <row r="582" spans="1:22" ht="12.75">
      <c r="A582" s="753"/>
      <c r="B582" s="666"/>
      <c r="C582" s="666"/>
      <c r="D582" s="666"/>
      <c r="E582" s="683"/>
      <c r="F582" s="665"/>
      <c r="G582" s="665"/>
      <c r="H582" s="665"/>
      <c r="I582" s="665"/>
      <c r="J582" s="665"/>
      <c r="K582" s="666"/>
      <c r="L582" s="676">
        <f t="shared" si="105"/>
        <v>0</v>
      </c>
      <c r="M582" s="677"/>
      <c r="N582" s="678"/>
      <c r="O582" s="678"/>
      <c r="P582" s="678"/>
      <c r="Q582" s="678"/>
      <c r="R582" s="678"/>
      <c r="S582" s="679"/>
      <c r="T582" s="676">
        <f t="shared" si="106"/>
        <v>0</v>
      </c>
      <c r="U582" s="680">
        <f t="shared" si="107"/>
        <v>0</v>
      </c>
      <c r="V582" s="681">
        <f t="shared" si="108"/>
        <v>0</v>
      </c>
    </row>
    <row r="583" spans="1:22" ht="13.5" thickBot="1">
      <c r="A583" s="753"/>
      <c r="B583" s="666"/>
      <c r="C583" s="666"/>
      <c r="D583" s="666"/>
      <c r="E583" s="683"/>
      <c r="F583" s="665"/>
      <c r="G583" s="665"/>
      <c r="H583" s="665"/>
      <c r="I583" s="665"/>
      <c r="J583" s="665"/>
      <c r="K583" s="666"/>
      <c r="L583" s="697">
        <f t="shared" si="105"/>
        <v>0</v>
      </c>
      <c r="M583" s="677"/>
      <c r="N583" s="678"/>
      <c r="O583" s="678"/>
      <c r="P583" s="678"/>
      <c r="Q583" s="678"/>
      <c r="R583" s="678"/>
      <c r="S583" s="679"/>
      <c r="T583" s="697">
        <f t="shared" si="106"/>
        <v>0</v>
      </c>
      <c r="U583" s="698">
        <f t="shared" si="107"/>
        <v>0</v>
      </c>
      <c r="V583" s="699">
        <f t="shared" si="108"/>
        <v>0</v>
      </c>
    </row>
    <row r="584" spans="1:22" ht="13.5" thickBot="1">
      <c r="A584" s="700" t="s">
        <v>227</v>
      </c>
      <c r="B584" s="701"/>
      <c r="C584" s="701"/>
      <c r="D584" s="701"/>
      <c r="E584" s="702">
        <f aca="true" t="shared" si="109" ref="E584:K584">SUM(E572:E583)</f>
        <v>0</v>
      </c>
      <c r="F584" s="702">
        <f t="shared" si="109"/>
        <v>0</v>
      </c>
      <c r="G584" s="702">
        <f t="shared" si="109"/>
        <v>0</v>
      </c>
      <c r="H584" s="702">
        <f t="shared" si="109"/>
        <v>0</v>
      </c>
      <c r="I584" s="702">
        <f t="shared" si="109"/>
        <v>0</v>
      </c>
      <c r="J584" s="702">
        <f t="shared" si="109"/>
        <v>0</v>
      </c>
      <c r="K584" s="702">
        <f t="shared" si="109"/>
        <v>0</v>
      </c>
      <c r="L584" s="704">
        <f t="shared" si="105"/>
        <v>0</v>
      </c>
      <c r="M584" s="702">
        <f aca="true" t="shared" si="110" ref="M584:S584">SUM(M572:M583)</f>
        <v>0</v>
      </c>
      <c r="N584" s="702">
        <f t="shared" si="110"/>
        <v>0</v>
      </c>
      <c r="O584" s="702">
        <f t="shared" si="110"/>
        <v>0</v>
      </c>
      <c r="P584" s="702">
        <f t="shared" si="110"/>
        <v>0</v>
      </c>
      <c r="Q584" s="702">
        <f t="shared" si="110"/>
        <v>0</v>
      </c>
      <c r="R584" s="702">
        <f t="shared" si="110"/>
        <v>0</v>
      </c>
      <c r="S584" s="702">
        <f t="shared" si="110"/>
        <v>0</v>
      </c>
      <c r="T584" s="704">
        <f t="shared" si="106"/>
        <v>0</v>
      </c>
      <c r="U584" s="707">
        <f t="shared" si="107"/>
        <v>0</v>
      </c>
      <c r="V584" s="708">
        <f t="shared" si="108"/>
        <v>0</v>
      </c>
    </row>
    <row r="585" spans="1:22" ht="19.5" thickBot="1">
      <c r="A585" s="656" t="s">
        <v>312</v>
      </c>
      <c r="B585" s="657"/>
      <c r="C585" s="657"/>
      <c r="D585" s="658"/>
      <c r="E585" s="658"/>
      <c r="F585" s="658"/>
      <c r="G585" s="658"/>
      <c r="H585" s="658"/>
      <c r="I585" s="658"/>
      <c r="J585" s="658"/>
      <c r="K585" s="659"/>
      <c r="L585" s="714"/>
      <c r="M585" s="713"/>
      <c r="N585" s="713"/>
      <c r="O585" s="713"/>
      <c r="P585" s="713"/>
      <c r="Q585" s="713"/>
      <c r="R585" s="713"/>
      <c r="S585" s="713"/>
      <c r="T585" s="714"/>
      <c r="U585" s="715"/>
      <c r="V585" s="716"/>
    </row>
    <row r="586" spans="1:22" ht="12.75">
      <c r="A586" s="744" t="s">
        <v>513</v>
      </c>
      <c r="B586" s="727"/>
      <c r="C586" s="727"/>
      <c r="D586" s="727"/>
      <c r="E586" s="663"/>
      <c r="F586" s="664"/>
      <c r="G586" s="665"/>
      <c r="H586" s="664"/>
      <c r="I586" s="664"/>
      <c r="J586" s="665"/>
      <c r="K586" s="727"/>
      <c r="L586" s="667">
        <f aca="true" t="shared" si="111" ref="L586:L614">SUM(E586:K586)</f>
        <v>0</v>
      </c>
      <c r="M586" s="668"/>
      <c r="N586" s="669"/>
      <c r="O586" s="669"/>
      <c r="P586" s="669"/>
      <c r="Q586" s="669"/>
      <c r="R586" s="669"/>
      <c r="S586" s="670"/>
      <c r="T586" s="667">
        <f>SUM(M586:S586)</f>
        <v>0</v>
      </c>
      <c r="U586" s="671">
        <f>SUM(T586,L586)</f>
        <v>0</v>
      </c>
      <c r="V586" s="672">
        <f>IF(T586&gt;0,T586/U586,)</f>
        <v>0</v>
      </c>
    </row>
    <row r="587" spans="1:22" ht="12.75">
      <c r="A587" s="744" t="s">
        <v>514</v>
      </c>
      <c r="B587" s="666"/>
      <c r="C587" s="666"/>
      <c r="D587" s="666"/>
      <c r="E587" s="683"/>
      <c r="F587" s="665"/>
      <c r="G587" s="665"/>
      <c r="H587" s="665"/>
      <c r="I587" s="665"/>
      <c r="J587" s="665"/>
      <c r="K587" s="666"/>
      <c r="L587" s="676">
        <f t="shared" si="111"/>
        <v>0</v>
      </c>
      <c r="M587" s="677"/>
      <c r="N587" s="678"/>
      <c r="O587" s="678"/>
      <c r="P587" s="678"/>
      <c r="Q587" s="678"/>
      <c r="R587" s="678"/>
      <c r="S587" s="679"/>
      <c r="T587" s="676">
        <f>SUM(M587:S587)</f>
        <v>0</v>
      </c>
      <c r="U587" s="680">
        <f>SUM(T587,L587)</f>
        <v>0</v>
      </c>
      <c r="V587" s="681">
        <f>IF(T587&gt;0,T587/U587,)</f>
        <v>0</v>
      </c>
    </row>
    <row r="588" spans="1:22" ht="12.75">
      <c r="A588" s="745" t="s">
        <v>515</v>
      </c>
      <c r="B588" s="666"/>
      <c r="C588" s="666"/>
      <c r="D588" s="666"/>
      <c r="E588" s="683"/>
      <c r="F588" s="665"/>
      <c r="G588" s="665"/>
      <c r="H588" s="665"/>
      <c r="I588" s="665"/>
      <c r="J588" s="665"/>
      <c r="K588" s="666"/>
      <c r="L588" s="676">
        <f t="shared" si="111"/>
        <v>0</v>
      </c>
      <c r="M588" s="677"/>
      <c r="N588" s="678"/>
      <c r="O588" s="678"/>
      <c r="P588" s="678"/>
      <c r="Q588" s="678"/>
      <c r="R588" s="678"/>
      <c r="S588" s="679"/>
      <c r="T588" s="676">
        <f aca="true" t="shared" si="112" ref="T588:T609">SUM(M588:S588)</f>
        <v>0</v>
      </c>
      <c r="U588" s="680">
        <f aca="true" t="shared" si="113" ref="U588:U609">SUM(T588,L588)</f>
        <v>0</v>
      </c>
      <c r="V588" s="681">
        <f aca="true" t="shared" si="114" ref="V588:V609">IF(T588&gt;0,T588/U588,)</f>
        <v>0</v>
      </c>
    </row>
    <row r="589" spans="1:22" ht="12.75">
      <c r="A589" s="745" t="s">
        <v>516</v>
      </c>
      <c r="B589" s="666"/>
      <c r="C589" s="666"/>
      <c r="D589" s="666"/>
      <c r="E589" s="683"/>
      <c r="F589" s="665"/>
      <c r="G589" s="665"/>
      <c r="H589" s="665"/>
      <c r="I589" s="665"/>
      <c r="J589" s="665"/>
      <c r="K589" s="666"/>
      <c r="L589" s="676">
        <f t="shared" si="111"/>
        <v>0</v>
      </c>
      <c r="M589" s="677"/>
      <c r="N589" s="678"/>
      <c r="O589" s="678"/>
      <c r="P589" s="678"/>
      <c r="Q589" s="678"/>
      <c r="R589" s="678"/>
      <c r="S589" s="679"/>
      <c r="T589" s="676">
        <f t="shared" si="112"/>
        <v>0</v>
      </c>
      <c r="U589" s="680">
        <f t="shared" si="113"/>
        <v>0</v>
      </c>
      <c r="V589" s="681">
        <f t="shared" si="114"/>
        <v>0</v>
      </c>
    </row>
    <row r="590" spans="1:22" ht="13.5" thickBot="1">
      <c r="A590" s="745" t="s">
        <v>517</v>
      </c>
      <c r="B590" s="666"/>
      <c r="C590" s="666"/>
      <c r="D590" s="666"/>
      <c r="E590" s="683"/>
      <c r="F590" s="665"/>
      <c r="G590" s="665"/>
      <c r="H590" s="665"/>
      <c r="I590" s="665"/>
      <c r="J590" s="665"/>
      <c r="K590" s="666"/>
      <c r="L590" s="676">
        <f t="shared" si="111"/>
        <v>0</v>
      </c>
      <c r="M590" s="677"/>
      <c r="N590" s="678"/>
      <c r="O590" s="678"/>
      <c r="P590" s="678"/>
      <c r="Q590" s="678"/>
      <c r="R590" s="678"/>
      <c r="S590" s="679"/>
      <c r="T590" s="676">
        <f t="shared" si="112"/>
        <v>0</v>
      </c>
      <c r="U590" s="680">
        <f t="shared" si="113"/>
        <v>0</v>
      </c>
      <c r="V590" s="681">
        <f t="shared" si="114"/>
        <v>0</v>
      </c>
    </row>
    <row r="591" spans="1:22" ht="13.5" thickTop="1">
      <c r="A591" s="776" t="s">
        <v>518</v>
      </c>
      <c r="B591" s="777"/>
      <c r="C591" s="777"/>
      <c r="D591" s="778"/>
      <c r="E591" s="683"/>
      <c r="F591" s="665"/>
      <c r="G591" s="665"/>
      <c r="H591" s="665"/>
      <c r="I591" s="665"/>
      <c r="J591" s="665"/>
      <c r="K591" s="666"/>
      <c r="L591" s="676">
        <f t="shared" si="111"/>
        <v>0</v>
      </c>
      <c r="M591" s="677"/>
      <c r="N591" s="678"/>
      <c r="O591" s="678"/>
      <c r="P591" s="678"/>
      <c r="Q591" s="678"/>
      <c r="R591" s="678"/>
      <c r="S591" s="679"/>
      <c r="T591" s="676">
        <f t="shared" si="112"/>
        <v>0</v>
      </c>
      <c r="U591" s="680">
        <f t="shared" si="113"/>
        <v>0</v>
      </c>
      <c r="V591" s="681">
        <f t="shared" si="114"/>
        <v>0</v>
      </c>
    </row>
    <row r="592" spans="1:22" ht="12.75">
      <c r="A592" s="740" t="s">
        <v>519</v>
      </c>
      <c r="B592" s="741"/>
      <c r="C592" s="741"/>
      <c r="D592" s="742"/>
      <c r="E592" s="683"/>
      <c r="F592" s="665"/>
      <c r="G592" s="665"/>
      <c r="H592" s="665"/>
      <c r="I592" s="665"/>
      <c r="J592" s="665"/>
      <c r="K592" s="666"/>
      <c r="L592" s="676">
        <f t="shared" si="111"/>
        <v>0</v>
      </c>
      <c r="M592" s="677"/>
      <c r="N592" s="678"/>
      <c r="O592" s="678"/>
      <c r="P592" s="678"/>
      <c r="Q592" s="678"/>
      <c r="R592" s="678"/>
      <c r="S592" s="679"/>
      <c r="T592" s="676">
        <f t="shared" si="112"/>
        <v>0</v>
      </c>
      <c r="U592" s="680">
        <f t="shared" si="113"/>
        <v>0</v>
      </c>
      <c r="V592" s="681">
        <f t="shared" si="114"/>
        <v>0</v>
      </c>
    </row>
    <row r="593" spans="1:22" ht="12.75">
      <c r="A593" s="753"/>
      <c r="B593" s="666"/>
      <c r="C593" s="666"/>
      <c r="D593" s="666"/>
      <c r="E593" s="683"/>
      <c r="F593" s="665"/>
      <c r="G593" s="665"/>
      <c r="H593" s="665"/>
      <c r="I593" s="665"/>
      <c r="J593" s="665"/>
      <c r="K593" s="666"/>
      <c r="L593" s="676">
        <f t="shared" si="111"/>
        <v>0</v>
      </c>
      <c r="M593" s="677"/>
      <c r="N593" s="678"/>
      <c r="O593" s="678"/>
      <c r="P593" s="678"/>
      <c r="Q593" s="678"/>
      <c r="R593" s="678"/>
      <c r="S593" s="679"/>
      <c r="T593" s="676">
        <f t="shared" si="112"/>
        <v>0</v>
      </c>
      <c r="U593" s="680">
        <f t="shared" si="113"/>
        <v>0</v>
      </c>
      <c r="V593" s="681">
        <f t="shared" si="114"/>
        <v>0</v>
      </c>
    </row>
    <row r="594" spans="1:22" ht="12.75">
      <c r="A594" s="753"/>
      <c r="B594" s="666"/>
      <c r="C594" s="666"/>
      <c r="D594" s="666"/>
      <c r="E594" s="683"/>
      <c r="F594" s="665"/>
      <c r="G594" s="665"/>
      <c r="H594" s="665"/>
      <c r="I594" s="665"/>
      <c r="J594" s="665"/>
      <c r="K594" s="666"/>
      <c r="L594" s="676">
        <f t="shared" si="111"/>
        <v>0</v>
      </c>
      <c r="M594" s="677"/>
      <c r="N594" s="678"/>
      <c r="O594" s="678"/>
      <c r="P594" s="678"/>
      <c r="Q594" s="678"/>
      <c r="R594" s="678"/>
      <c r="S594" s="679"/>
      <c r="T594" s="676">
        <f t="shared" si="112"/>
        <v>0</v>
      </c>
      <c r="U594" s="680">
        <f t="shared" si="113"/>
        <v>0</v>
      </c>
      <c r="V594" s="681">
        <f t="shared" si="114"/>
        <v>0</v>
      </c>
    </row>
    <row r="595" spans="1:22" ht="12.75">
      <c r="A595" s="753"/>
      <c r="B595" s="666"/>
      <c r="C595" s="666"/>
      <c r="D595" s="666"/>
      <c r="E595" s="683"/>
      <c r="F595" s="665"/>
      <c r="G595" s="665"/>
      <c r="H595" s="665"/>
      <c r="I595" s="665"/>
      <c r="J595" s="665"/>
      <c r="K595" s="666"/>
      <c r="L595" s="676">
        <f t="shared" si="111"/>
        <v>0</v>
      </c>
      <c r="M595" s="677"/>
      <c r="N595" s="678"/>
      <c r="O595" s="678"/>
      <c r="P595" s="678"/>
      <c r="Q595" s="678"/>
      <c r="R595" s="678"/>
      <c r="S595" s="679"/>
      <c r="T595" s="676">
        <f t="shared" si="112"/>
        <v>0</v>
      </c>
      <c r="U595" s="680">
        <f t="shared" si="113"/>
        <v>0</v>
      </c>
      <c r="V595" s="681">
        <f t="shared" si="114"/>
        <v>0</v>
      </c>
    </row>
    <row r="596" spans="1:22" ht="12.75">
      <c r="A596" s="753"/>
      <c r="B596" s="666"/>
      <c r="C596" s="666"/>
      <c r="D596" s="666"/>
      <c r="E596" s="683"/>
      <c r="F596" s="665"/>
      <c r="G596" s="665"/>
      <c r="H596" s="665"/>
      <c r="I596" s="665"/>
      <c r="J596" s="665"/>
      <c r="K596" s="666"/>
      <c r="L596" s="676">
        <f t="shared" si="111"/>
        <v>0</v>
      </c>
      <c r="M596" s="677"/>
      <c r="N596" s="678"/>
      <c r="O596" s="678"/>
      <c r="P596" s="678"/>
      <c r="Q596" s="678"/>
      <c r="R596" s="678"/>
      <c r="S596" s="679"/>
      <c r="T596" s="676">
        <f t="shared" si="112"/>
        <v>0</v>
      </c>
      <c r="U596" s="680">
        <f t="shared" si="113"/>
        <v>0</v>
      </c>
      <c r="V596" s="681">
        <f t="shared" si="114"/>
        <v>0</v>
      </c>
    </row>
    <row r="597" spans="1:22" ht="12.75">
      <c r="A597" s="753"/>
      <c r="B597" s="666"/>
      <c r="C597" s="666"/>
      <c r="D597" s="666"/>
      <c r="E597" s="683"/>
      <c r="F597" s="665"/>
      <c r="G597" s="665"/>
      <c r="H597" s="665"/>
      <c r="I597" s="665"/>
      <c r="J597" s="665"/>
      <c r="K597" s="666"/>
      <c r="L597" s="676">
        <f t="shared" si="111"/>
        <v>0</v>
      </c>
      <c r="M597" s="677"/>
      <c r="N597" s="678"/>
      <c r="O597" s="678"/>
      <c r="P597" s="678"/>
      <c r="Q597" s="678"/>
      <c r="R597" s="678"/>
      <c r="S597" s="679"/>
      <c r="T597" s="676">
        <f t="shared" si="112"/>
        <v>0</v>
      </c>
      <c r="U597" s="680">
        <f t="shared" si="113"/>
        <v>0</v>
      </c>
      <c r="V597" s="681">
        <f t="shared" si="114"/>
        <v>0</v>
      </c>
    </row>
    <row r="598" spans="1:22" ht="12.75">
      <c r="A598" s="753"/>
      <c r="B598" s="666"/>
      <c r="C598" s="666"/>
      <c r="D598" s="666"/>
      <c r="E598" s="683"/>
      <c r="F598" s="665"/>
      <c r="G598" s="665"/>
      <c r="H598" s="665"/>
      <c r="I598" s="665"/>
      <c r="J598" s="665"/>
      <c r="K598" s="666"/>
      <c r="L598" s="676">
        <f t="shared" si="111"/>
        <v>0</v>
      </c>
      <c r="M598" s="677"/>
      <c r="N598" s="678"/>
      <c r="O598" s="678"/>
      <c r="P598" s="678"/>
      <c r="Q598" s="678"/>
      <c r="R598" s="678"/>
      <c r="S598" s="679"/>
      <c r="T598" s="676">
        <f t="shared" si="112"/>
        <v>0</v>
      </c>
      <c r="U598" s="680">
        <f t="shared" si="113"/>
        <v>0</v>
      </c>
      <c r="V598" s="681">
        <f t="shared" si="114"/>
        <v>0</v>
      </c>
    </row>
    <row r="599" spans="1:22" ht="12.75">
      <c r="A599" s="753"/>
      <c r="B599" s="666"/>
      <c r="C599" s="666"/>
      <c r="D599" s="666"/>
      <c r="E599" s="683"/>
      <c r="F599" s="665"/>
      <c r="G599" s="665"/>
      <c r="H599" s="665"/>
      <c r="I599" s="665"/>
      <c r="J599" s="665"/>
      <c r="K599" s="666"/>
      <c r="L599" s="676">
        <f t="shared" si="111"/>
        <v>0</v>
      </c>
      <c r="M599" s="677"/>
      <c r="N599" s="678"/>
      <c r="O599" s="678"/>
      <c r="P599" s="678"/>
      <c r="Q599" s="678"/>
      <c r="R599" s="678"/>
      <c r="S599" s="679"/>
      <c r="T599" s="676">
        <f t="shared" si="112"/>
        <v>0</v>
      </c>
      <c r="U599" s="680">
        <f t="shared" si="113"/>
        <v>0</v>
      </c>
      <c r="V599" s="681">
        <f t="shared" si="114"/>
        <v>0</v>
      </c>
    </row>
    <row r="600" spans="1:22" ht="12.75">
      <c r="A600" s="753"/>
      <c r="B600" s="666"/>
      <c r="C600" s="666"/>
      <c r="D600" s="666"/>
      <c r="E600" s="683"/>
      <c r="F600" s="665"/>
      <c r="G600" s="665"/>
      <c r="H600" s="665"/>
      <c r="I600" s="665"/>
      <c r="J600" s="665"/>
      <c r="K600" s="666"/>
      <c r="L600" s="676">
        <f t="shared" si="111"/>
        <v>0</v>
      </c>
      <c r="M600" s="677"/>
      <c r="N600" s="678"/>
      <c r="O600" s="678"/>
      <c r="P600" s="678"/>
      <c r="Q600" s="678"/>
      <c r="R600" s="678"/>
      <c r="S600" s="679"/>
      <c r="T600" s="676">
        <f t="shared" si="112"/>
        <v>0</v>
      </c>
      <c r="U600" s="680">
        <f t="shared" si="113"/>
        <v>0</v>
      </c>
      <c r="V600" s="681">
        <f t="shared" si="114"/>
        <v>0</v>
      </c>
    </row>
    <row r="601" spans="1:22" ht="12.75">
      <c r="A601" s="753"/>
      <c r="B601" s="666"/>
      <c r="C601" s="666"/>
      <c r="D601" s="666"/>
      <c r="E601" s="683"/>
      <c r="F601" s="665"/>
      <c r="G601" s="665"/>
      <c r="H601" s="665"/>
      <c r="I601" s="665"/>
      <c r="J601" s="665"/>
      <c r="K601" s="666"/>
      <c r="L601" s="676">
        <f t="shared" si="111"/>
        <v>0</v>
      </c>
      <c r="M601" s="677"/>
      <c r="N601" s="678"/>
      <c r="O601" s="678"/>
      <c r="P601" s="678"/>
      <c r="Q601" s="678"/>
      <c r="R601" s="678"/>
      <c r="S601" s="679"/>
      <c r="T601" s="676">
        <f t="shared" si="112"/>
        <v>0</v>
      </c>
      <c r="U601" s="680">
        <f t="shared" si="113"/>
        <v>0</v>
      </c>
      <c r="V601" s="681">
        <f t="shared" si="114"/>
        <v>0</v>
      </c>
    </row>
    <row r="602" spans="1:22" ht="12.75">
      <c r="A602" s="753"/>
      <c r="B602" s="666"/>
      <c r="C602" s="666"/>
      <c r="D602" s="666"/>
      <c r="E602" s="683"/>
      <c r="F602" s="665"/>
      <c r="G602" s="665"/>
      <c r="H602" s="665"/>
      <c r="I602" s="665"/>
      <c r="J602" s="665"/>
      <c r="K602" s="666"/>
      <c r="L602" s="676">
        <f t="shared" si="111"/>
        <v>0</v>
      </c>
      <c r="M602" s="677"/>
      <c r="N602" s="678"/>
      <c r="O602" s="678"/>
      <c r="P602" s="678"/>
      <c r="Q602" s="678"/>
      <c r="R602" s="678"/>
      <c r="S602" s="679"/>
      <c r="T602" s="676">
        <f t="shared" si="112"/>
        <v>0</v>
      </c>
      <c r="U602" s="680">
        <f t="shared" si="113"/>
        <v>0</v>
      </c>
      <c r="V602" s="681">
        <f t="shared" si="114"/>
        <v>0</v>
      </c>
    </row>
    <row r="603" spans="1:22" ht="12.75">
      <c r="A603" s="753"/>
      <c r="B603" s="666"/>
      <c r="C603" s="666"/>
      <c r="D603" s="666"/>
      <c r="E603" s="683"/>
      <c r="F603" s="665"/>
      <c r="G603" s="665"/>
      <c r="H603" s="665"/>
      <c r="I603" s="665"/>
      <c r="J603" s="665"/>
      <c r="K603" s="666"/>
      <c r="L603" s="676">
        <f t="shared" si="111"/>
        <v>0</v>
      </c>
      <c r="M603" s="677"/>
      <c r="N603" s="678"/>
      <c r="O603" s="678"/>
      <c r="P603" s="678"/>
      <c r="Q603" s="678"/>
      <c r="R603" s="678"/>
      <c r="S603" s="679"/>
      <c r="T603" s="676">
        <f t="shared" si="112"/>
        <v>0</v>
      </c>
      <c r="U603" s="680">
        <f t="shared" si="113"/>
        <v>0</v>
      </c>
      <c r="V603" s="681">
        <f t="shared" si="114"/>
        <v>0</v>
      </c>
    </row>
    <row r="604" spans="1:22" ht="12.75">
      <c r="A604" s="753"/>
      <c r="B604" s="666"/>
      <c r="C604" s="666"/>
      <c r="D604" s="666"/>
      <c r="E604" s="683"/>
      <c r="F604" s="665"/>
      <c r="G604" s="665"/>
      <c r="H604" s="665"/>
      <c r="I604" s="665"/>
      <c r="J604" s="665"/>
      <c r="K604" s="666"/>
      <c r="L604" s="676">
        <f t="shared" si="111"/>
        <v>0</v>
      </c>
      <c r="M604" s="677"/>
      <c r="N604" s="678"/>
      <c r="O604" s="678"/>
      <c r="P604" s="678"/>
      <c r="Q604" s="678"/>
      <c r="R604" s="678"/>
      <c r="S604" s="679"/>
      <c r="T604" s="676">
        <f t="shared" si="112"/>
        <v>0</v>
      </c>
      <c r="U604" s="680">
        <f t="shared" si="113"/>
        <v>0</v>
      </c>
      <c r="V604" s="681">
        <f t="shared" si="114"/>
        <v>0</v>
      </c>
    </row>
    <row r="605" spans="1:22" ht="12.75">
      <c r="A605" s="753"/>
      <c r="B605" s="666"/>
      <c r="C605" s="666"/>
      <c r="D605" s="666"/>
      <c r="E605" s="683"/>
      <c r="F605" s="665"/>
      <c r="G605" s="665"/>
      <c r="H605" s="665"/>
      <c r="I605" s="665"/>
      <c r="J605" s="665"/>
      <c r="K605" s="666"/>
      <c r="L605" s="676">
        <f t="shared" si="111"/>
        <v>0</v>
      </c>
      <c r="M605" s="677"/>
      <c r="N605" s="678"/>
      <c r="O605" s="678"/>
      <c r="P605" s="678"/>
      <c r="Q605" s="678"/>
      <c r="R605" s="678"/>
      <c r="S605" s="679"/>
      <c r="T605" s="676">
        <f t="shared" si="112"/>
        <v>0</v>
      </c>
      <c r="U605" s="680">
        <f t="shared" si="113"/>
        <v>0</v>
      </c>
      <c r="V605" s="681">
        <f t="shared" si="114"/>
        <v>0</v>
      </c>
    </row>
    <row r="606" spans="1:22" ht="12.75">
      <c r="A606" s="753"/>
      <c r="B606" s="666"/>
      <c r="C606" s="666"/>
      <c r="D606" s="666"/>
      <c r="E606" s="683"/>
      <c r="F606" s="665"/>
      <c r="G606" s="665"/>
      <c r="H606" s="665"/>
      <c r="I606" s="665"/>
      <c r="J606" s="665"/>
      <c r="K606" s="666"/>
      <c r="L606" s="676">
        <f t="shared" si="111"/>
        <v>0</v>
      </c>
      <c r="M606" s="677"/>
      <c r="N606" s="678"/>
      <c r="O606" s="678"/>
      <c r="P606" s="678"/>
      <c r="Q606" s="678"/>
      <c r="R606" s="678"/>
      <c r="S606" s="679"/>
      <c r="T606" s="676">
        <f t="shared" si="112"/>
        <v>0</v>
      </c>
      <c r="U606" s="680">
        <f t="shared" si="113"/>
        <v>0</v>
      </c>
      <c r="V606" s="681">
        <f t="shared" si="114"/>
        <v>0</v>
      </c>
    </row>
    <row r="607" spans="1:22" ht="12.75">
      <c r="A607" s="753"/>
      <c r="B607" s="666"/>
      <c r="C607" s="666"/>
      <c r="D607" s="666"/>
      <c r="E607" s="683"/>
      <c r="F607" s="665"/>
      <c r="G607" s="665"/>
      <c r="H607" s="665"/>
      <c r="I607" s="665"/>
      <c r="J607" s="665"/>
      <c r="K607" s="666"/>
      <c r="L607" s="676">
        <f t="shared" si="111"/>
        <v>0</v>
      </c>
      <c r="M607" s="677"/>
      <c r="N607" s="678"/>
      <c r="O607" s="678"/>
      <c r="P607" s="678"/>
      <c r="Q607" s="678"/>
      <c r="R607" s="678"/>
      <c r="S607" s="679"/>
      <c r="T607" s="676">
        <f t="shared" si="112"/>
        <v>0</v>
      </c>
      <c r="U607" s="680">
        <f t="shared" si="113"/>
        <v>0</v>
      </c>
      <c r="V607" s="681">
        <f t="shared" si="114"/>
        <v>0</v>
      </c>
    </row>
    <row r="608" spans="1:22" ht="12.75">
      <c r="A608" s="753"/>
      <c r="B608" s="666"/>
      <c r="C608" s="666"/>
      <c r="D608" s="666"/>
      <c r="E608" s="683"/>
      <c r="F608" s="665"/>
      <c r="G608" s="665"/>
      <c r="H608" s="665"/>
      <c r="I608" s="665"/>
      <c r="J608" s="665"/>
      <c r="K608" s="666"/>
      <c r="L608" s="676">
        <f t="shared" si="111"/>
        <v>0</v>
      </c>
      <c r="M608" s="677"/>
      <c r="N608" s="678"/>
      <c r="O608" s="678"/>
      <c r="P608" s="678"/>
      <c r="Q608" s="678"/>
      <c r="R608" s="678"/>
      <c r="S608" s="679"/>
      <c r="T608" s="676">
        <f t="shared" si="112"/>
        <v>0</v>
      </c>
      <c r="U608" s="680">
        <f t="shared" si="113"/>
        <v>0</v>
      </c>
      <c r="V608" s="681">
        <f t="shared" si="114"/>
        <v>0</v>
      </c>
    </row>
    <row r="609" spans="1:22" ht="12.75">
      <c r="A609" s="753"/>
      <c r="B609" s="666"/>
      <c r="C609" s="666"/>
      <c r="D609" s="666"/>
      <c r="E609" s="683"/>
      <c r="F609" s="665"/>
      <c r="G609" s="665"/>
      <c r="H609" s="665"/>
      <c r="I609" s="665"/>
      <c r="J609" s="665"/>
      <c r="K609" s="666"/>
      <c r="L609" s="676">
        <f t="shared" si="111"/>
        <v>0</v>
      </c>
      <c r="M609" s="677"/>
      <c r="N609" s="678"/>
      <c r="O609" s="678"/>
      <c r="P609" s="678"/>
      <c r="Q609" s="678"/>
      <c r="R609" s="678"/>
      <c r="S609" s="679"/>
      <c r="T609" s="676">
        <f t="shared" si="112"/>
        <v>0</v>
      </c>
      <c r="U609" s="680">
        <f t="shared" si="113"/>
        <v>0</v>
      </c>
      <c r="V609" s="681">
        <f t="shared" si="114"/>
        <v>0</v>
      </c>
    </row>
    <row r="610" spans="1:22" ht="12.75">
      <c r="A610" s="753"/>
      <c r="B610" s="666"/>
      <c r="C610" s="666"/>
      <c r="D610" s="666"/>
      <c r="E610" s="683"/>
      <c r="F610" s="665"/>
      <c r="G610" s="665"/>
      <c r="H610" s="665"/>
      <c r="I610" s="665"/>
      <c r="J610" s="665"/>
      <c r="K610" s="666"/>
      <c r="L610" s="676">
        <f t="shared" si="111"/>
        <v>0</v>
      </c>
      <c r="M610" s="677"/>
      <c r="N610" s="678"/>
      <c r="O610" s="678"/>
      <c r="P610" s="678"/>
      <c r="Q610" s="678"/>
      <c r="R610" s="678"/>
      <c r="S610" s="679"/>
      <c r="T610" s="676">
        <f>SUM(M610:S610)</f>
        <v>0</v>
      </c>
      <c r="U610" s="680">
        <f>SUM(T610,L610)</f>
        <v>0</v>
      </c>
      <c r="V610" s="681">
        <f>IF(T610&gt;0,T610/U610,)</f>
        <v>0</v>
      </c>
    </row>
    <row r="611" spans="1:22" ht="12.75">
      <c r="A611" s="753"/>
      <c r="B611" s="666"/>
      <c r="C611" s="666"/>
      <c r="D611" s="666"/>
      <c r="E611" s="683"/>
      <c r="F611" s="665"/>
      <c r="G611" s="665"/>
      <c r="H611" s="665"/>
      <c r="I611" s="665"/>
      <c r="J611" s="665"/>
      <c r="K611" s="666"/>
      <c r="L611" s="676">
        <f t="shared" si="111"/>
        <v>0</v>
      </c>
      <c r="M611" s="677"/>
      <c r="N611" s="678"/>
      <c r="O611" s="678"/>
      <c r="P611" s="678"/>
      <c r="Q611" s="678"/>
      <c r="R611" s="678"/>
      <c r="S611" s="679"/>
      <c r="T611" s="676">
        <f>SUM(M611:S611)</f>
        <v>0</v>
      </c>
      <c r="U611" s="680">
        <f>SUM(T611,L611)</f>
        <v>0</v>
      </c>
      <c r="V611" s="681">
        <f>IF(T611&gt;0,T611/U611,)</f>
        <v>0</v>
      </c>
    </row>
    <row r="612" spans="1:22" ht="12.75">
      <c r="A612" s="753"/>
      <c r="B612" s="666"/>
      <c r="C612" s="666"/>
      <c r="D612" s="666"/>
      <c r="E612" s="683"/>
      <c r="F612" s="665"/>
      <c r="G612" s="665"/>
      <c r="H612" s="665"/>
      <c r="I612" s="665"/>
      <c r="J612" s="665"/>
      <c r="K612" s="666"/>
      <c r="L612" s="676">
        <f t="shared" si="111"/>
        <v>0</v>
      </c>
      <c r="M612" s="677"/>
      <c r="N612" s="678"/>
      <c r="O612" s="678"/>
      <c r="P612" s="678"/>
      <c r="Q612" s="678"/>
      <c r="R612" s="678"/>
      <c r="S612" s="679"/>
      <c r="T612" s="676">
        <f>SUM(M612:S612)</f>
        <v>0</v>
      </c>
      <c r="U612" s="680">
        <f>SUM(T612,L612)</f>
        <v>0</v>
      </c>
      <c r="V612" s="681">
        <f>IF(T612&gt;0,T612/U612,)</f>
        <v>0</v>
      </c>
    </row>
    <row r="613" spans="1:22" ht="13.5" thickBot="1">
      <c r="A613" s="753"/>
      <c r="B613" s="666"/>
      <c r="C613" s="666"/>
      <c r="D613" s="666"/>
      <c r="E613" s="683"/>
      <c r="F613" s="665"/>
      <c r="G613" s="665"/>
      <c r="H613" s="665"/>
      <c r="I613" s="665"/>
      <c r="J613" s="736"/>
      <c r="K613" s="666"/>
      <c r="L613" s="697">
        <f t="shared" si="111"/>
        <v>0</v>
      </c>
      <c r="M613" s="677"/>
      <c r="N613" s="678"/>
      <c r="O613" s="678"/>
      <c r="P613" s="678"/>
      <c r="Q613" s="678"/>
      <c r="R613" s="678"/>
      <c r="S613" s="679"/>
      <c r="T613" s="697">
        <f>SUM(M613:S613)</f>
        <v>0</v>
      </c>
      <c r="U613" s="698">
        <f>SUM(T613,L613)</f>
        <v>0</v>
      </c>
      <c r="V613" s="699">
        <f>IF(T613&gt;0,T613/U613,)</f>
        <v>0</v>
      </c>
    </row>
    <row r="614" spans="1:22" ht="13.5" thickBot="1">
      <c r="A614" s="700" t="s">
        <v>227</v>
      </c>
      <c r="B614" s="701"/>
      <c r="C614" s="701"/>
      <c r="D614" s="701"/>
      <c r="E614" s="702">
        <f aca="true" t="shared" si="115" ref="E614:K614">SUM(E586:E613)</f>
        <v>0</v>
      </c>
      <c r="F614" s="702">
        <f t="shared" si="115"/>
        <v>0</v>
      </c>
      <c r="G614" s="702">
        <f t="shared" si="115"/>
        <v>0</v>
      </c>
      <c r="H614" s="702">
        <f t="shared" si="115"/>
        <v>0</v>
      </c>
      <c r="I614" s="702">
        <f t="shared" si="115"/>
        <v>0</v>
      </c>
      <c r="J614" s="702">
        <f t="shared" si="115"/>
        <v>0</v>
      </c>
      <c r="K614" s="702">
        <f t="shared" si="115"/>
        <v>0</v>
      </c>
      <c r="L614" s="704">
        <f t="shared" si="111"/>
        <v>0</v>
      </c>
      <c r="M614" s="702">
        <f aca="true" t="shared" si="116" ref="M614:S614">SUM(M586:M613)</f>
        <v>0</v>
      </c>
      <c r="N614" s="702">
        <f t="shared" si="116"/>
        <v>0</v>
      </c>
      <c r="O614" s="702">
        <f t="shared" si="116"/>
        <v>0</v>
      </c>
      <c r="P614" s="702">
        <f t="shared" si="116"/>
        <v>0</v>
      </c>
      <c r="Q614" s="702">
        <f t="shared" si="116"/>
        <v>0</v>
      </c>
      <c r="R614" s="702">
        <f t="shared" si="116"/>
        <v>0</v>
      </c>
      <c r="S614" s="702">
        <f t="shared" si="116"/>
        <v>0</v>
      </c>
      <c r="T614" s="704">
        <f>SUM(M614:S614)</f>
        <v>0</v>
      </c>
      <c r="U614" s="707">
        <f>SUM(T614,L614)</f>
        <v>0</v>
      </c>
      <c r="V614" s="708">
        <f>IF(T614&gt;0,T614/U614,)</f>
        <v>0</v>
      </c>
    </row>
    <row r="615" spans="1:22" ht="19.5" thickBot="1">
      <c r="A615" s="656" t="s">
        <v>343</v>
      </c>
      <c r="B615" s="657"/>
      <c r="C615" s="657"/>
      <c r="D615" s="658"/>
      <c r="E615" s="658"/>
      <c r="F615" s="658"/>
      <c r="G615" s="658"/>
      <c r="H615" s="658"/>
      <c r="I615" s="658"/>
      <c r="J615" s="658"/>
      <c r="K615" s="659"/>
      <c r="L615" s="714"/>
      <c r="M615" s="713"/>
      <c r="N615" s="713"/>
      <c r="O615" s="713"/>
      <c r="P615" s="713"/>
      <c r="Q615" s="713"/>
      <c r="R615" s="713"/>
      <c r="S615" s="713"/>
      <c r="T615" s="714"/>
      <c r="U615" s="715"/>
      <c r="V615" s="716"/>
    </row>
    <row r="616" spans="1:22" ht="12.75">
      <c r="A616" s="744" t="s">
        <v>520</v>
      </c>
      <c r="B616" s="727"/>
      <c r="C616" s="727"/>
      <c r="D616" s="727"/>
      <c r="E616" s="663"/>
      <c r="F616" s="664"/>
      <c r="G616" s="665"/>
      <c r="H616" s="664"/>
      <c r="I616" s="664"/>
      <c r="J616" s="665"/>
      <c r="K616" s="727"/>
      <c r="L616" s="667">
        <f aca="true" t="shared" si="117" ref="L616:L635">SUM(E616:K616)</f>
        <v>0</v>
      </c>
      <c r="M616" s="668"/>
      <c r="N616" s="669"/>
      <c r="O616" s="669"/>
      <c r="P616" s="669"/>
      <c r="Q616" s="669"/>
      <c r="R616" s="669"/>
      <c r="S616" s="670"/>
      <c r="T616" s="667">
        <f aca="true" t="shared" si="118" ref="T616:T635">SUM(M616:S616)</f>
        <v>0</v>
      </c>
      <c r="U616" s="671">
        <f aca="true" t="shared" si="119" ref="U616:U635">SUM(T616,L616)</f>
        <v>0</v>
      </c>
      <c r="V616" s="672">
        <f aca="true" t="shared" si="120" ref="V616:V635">IF(T616&gt;0,T616/U616,)</f>
        <v>0</v>
      </c>
    </row>
    <row r="617" spans="1:22" ht="12.75">
      <c r="A617" s="745" t="s">
        <v>424</v>
      </c>
      <c r="B617" s="666"/>
      <c r="C617" s="666"/>
      <c r="D617" s="666"/>
      <c r="E617" s="683"/>
      <c r="F617" s="665"/>
      <c r="G617" s="665"/>
      <c r="H617" s="665"/>
      <c r="I617" s="665"/>
      <c r="J617" s="665"/>
      <c r="K617" s="666"/>
      <c r="L617" s="676">
        <f t="shared" si="117"/>
        <v>0</v>
      </c>
      <c r="M617" s="677"/>
      <c r="N617" s="678"/>
      <c r="O617" s="678"/>
      <c r="P617" s="678"/>
      <c r="Q617" s="678"/>
      <c r="R617" s="678"/>
      <c r="S617" s="679"/>
      <c r="T617" s="676">
        <f t="shared" si="118"/>
        <v>0</v>
      </c>
      <c r="U617" s="680">
        <f t="shared" si="119"/>
        <v>0</v>
      </c>
      <c r="V617" s="681">
        <f t="shared" si="120"/>
        <v>0</v>
      </c>
    </row>
    <row r="618" spans="1:22" ht="12.75">
      <c r="A618" s="745" t="s">
        <v>521</v>
      </c>
      <c r="B618" s="666"/>
      <c r="C618" s="666"/>
      <c r="D618" s="666"/>
      <c r="E618" s="683"/>
      <c r="F618" s="665"/>
      <c r="G618" s="665"/>
      <c r="H618" s="665"/>
      <c r="I618" s="665"/>
      <c r="J618" s="665"/>
      <c r="K618" s="666"/>
      <c r="L618" s="676">
        <f t="shared" si="117"/>
        <v>0</v>
      </c>
      <c r="M618" s="677"/>
      <c r="N618" s="678"/>
      <c r="O618" s="678"/>
      <c r="P618" s="678"/>
      <c r="Q618" s="678"/>
      <c r="R618" s="678"/>
      <c r="S618" s="679"/>
      <c r="T618" s="676">
        <f t="shared" si="118"/>
        <v>0</v>
      </c>
      <c r="U618" s="680">
        <f t="shared" si="119"/>
        <v>0</v>
      </c>
      <c r="V618" s="681">
        <f t="shared" si="120"/>
        <v>0</v>
      </c>
    </row>
    <row r="619" spans="1:22" ht="12.75">
      <c r="A619" s="745" t="s">
        <v>522</v>
      </c>
      <c r="B619" s="666"/>
      <c r="C619" s="666"/>
      <c r="D619" s="666"/>
      <c r="E619" s="683"/>
      <c r="F619" s="665"/>
      <c r="G619" s="665"/>
      <c r="H619" s="665"/>
      <c r="I619" s="665"/>
      <c r="J619" s="665"/>
      <c r="K619" s="666"/>
      <c r="L619" s="676">
        <f t="shared" si="117"/>
        <v>0</v>
      </c>
      <c r="M619" s="677"/>
      <c r="N619" s="678"/>
      <c r="O619" s="678"/>
      <c r="P619" s="678"/>
      <c r="Q619" s="678"/>
      <c r="R619" s="678"/>
      <c r="S619" s="679"/>
      <c r="T619" s="676">
        <f t="shared" si="118"/>
        <v>0</v>
      </c>
      <c r="U619" s="680">
        <f t="shared" si="119"/>
        <v>0</v>
      </c>
      <c r="V619" s="681">
        <f t="shared" si="120"/>
        <v>0</v>
      </c>
    </row>
    <row r="620" spans="1:22" ht="12.75">
      <c r="A620" s="745" t="s">
        <v>523</v>
      </c>
      <c r="B620" s="666"/>
      <c r="C620" s="666"/>
      <c r="D620" s="666"/>
      <c r="E620" s="683"/>
      <c r="F620" s="665"/>
      <c r="G620" s="665"/>
      <c r="H620" s="665"/>
      <c r="I620" s="665"/>
      <c r="J620" s="665"/>
      <c r="K620" s="666"/>
      <c r="L620" s="676">
        <f t="shared" si="117"/>
        <v>0</v>
      </c>
      <c r="M620" s="677"/>
      <c r="N620" s="678"/>
      <c r="O620" s="678"/>
      <c r="P620" s="678"/>
      <c r="Q620" s="678"/>
      <c r="R620" s="678"/>
      <c r="S620" s="679"/>
      <c r="T620" s="676">
        <f t="shared" si="118"/>
        <v>0</v>
      </c>
      <c r="U620" s="680">
        <f t="shared" si="119"/>
        <v>0</v>
      </c>
      <c r="V620" s="681">
        <f t="shared" si="120"/>
        <v>0</v>
      </c>
    </row>
    <row r="621" spans="1:22" ht="12.75">
      <c r="A621" s="737" t="s">
        <v>524</v>
      </c>
      <c r="B621" s="748"/>
      <c r="C621" s="748"/>
      <c r="D621" s="749"/>
      <c r="E621" s="683"/>
      <c r="F621" s="665"/>
      <c r="G621" s="665"/>
      <c r="H621" s="665"/>
      <c r="I621" s="665"/>
      <c r="J621" s="665"/>
      <c r="K621" s="666"/>
      <c r="L621" s="676">
        <f t="shared" si="117"/>
        <v>0</v>
      </c>
      <c r="M621" s="677"/>
      <c r="N621" s="678"/>
      <c r="O621" s="678"/>
      <c r="P621" s="678"/>
      <c r="Q621" s="678"/>
      <c r="R621" s="678"/>
      <c r="S621" s="679"/>
      <c r="T621" s="676">
        <f t="shared" si="118"/>
        <v>0</v>
      </c>
      <c r="U621" s="680">
        <f t="shared" si="119"/>
        <v>0</v>
      </c>
      <c r="V621" s="681">
        <f t="shared" si="120"/>
        <v>0</v>
      </c>
    </row>
    <row r="622" spans="1:22" ht="12.75">
      <c r="A622" s="737" t="s">
        <v>525</v>
      </c>
      <c r="B622" s="741"/>
      <c r="C622" s="741"/>
      <c r="D622" s="742"/>
      <c r="E622" s="683"/>
      <c r="F622" s="665"/>
      <c r="G622" s="665"/>
      <c r="H622" s="665"/>
      <c r="I622" s="665"/>
      <c r="J622" s="665"/>
      <c r="K622" s="666"/>
      <c r="L622" s="676">
        <f t="shared" si="117"/>
        <v>0</v>
      </c>
      <c r="M622" s="677"/>
      <c r="N622" s="678"/>
      <c r="O622" s="678"/>
      <c r="P622" s="678"/>
      <c r="Q622" s="678"/>
      <c r="R622" s="678"/>
      <c r="S622" s="679"/>
      <c r="T622" s="676">
        <f t="shared" si="118"/>
        <v>0</v>
      </c>
      <c r="U622" s="680">
        <f t="shared" si="119"/>
        <v>0</v>
      </c>
      <c r="V622" s="681">
        <f t="shared" si="120"/>
        <v>0</v>
      </c>
    </row>
    <row r="623" spans="1:22" ht="12.75">
      <c r="A623" s="737" t="s">
        <v>526</v>
      </c>
      <c r="B623" s="748"/>
      <c r="C623" s="748"/>
      <c r="D623" s="749"/>
      <c r="E623" s="683"/>
      <c r="F623" s="665"/>
      <c r="G623" s="665"/>
      <c r="H623" s="665"/>
      <c r="I623" s="665"/>
      <c r="J623" s="665"/>
      <c r="K623" s="666"/>
      <c r="L623" s="676">
        <f t="shared" si="117"/>
        <v>0</v>
      </c>
      <c r="M623" s="677"/>
      <c r="N623" s="678"/>
      <c r="O623" s="678"/>
      <c r="P623" s="678"/>
      <c r="Q623" s="678"/>
      <c r="R623" s="678"/>
      <c r="S623" s="679"/>
      <c r="T623" s="676">
        <f t="shared" si="118"/>
        <v>0</v>
      </c>
      <c r="U623" s="680">
        <f t="shared" si="119"/>
        <v>0</v>
      </c>
      <c r="V623" s="681">
        <f t="shared" si="120"/>
        <v>0</v>
      </c>
    </row>
    <row r="624" spans="1:22" ht="12.75">
      <c r="A624" s="740" t="s">
        <v>527</v>
      </c>
      <c r="B624" s="748"/>
      <c r="C624" s="748"/>
      <c r="D624" s="749"/>
      <c r="E624" s="683"/>
      <c r="F624" s="665"/>
      <c r="G624" s="665"/>
      <c r="H624" s="665"/>
      <c r="I624" s="665"/>
      <c r="J624" s="665"/>
      <c r="K624" s="666"/>
      <c r="L624" s="676">
        <f t="shared" si="117"/>
        <v>0</v>
      </c>
      <c r="M624" s="677"/>
      <c r="N624" s="678"/>
      <c r="O624" s="678"/>
      <c r="P624" s="678"/>
      <c r="Q624" s="678"/>
      <c r="R624" s="678"/>
      <c r="S624" s="679"/>
      <c r="T624" s="676">
        <f t="shared" si="118"/>
        <v>0</v>
      </c>
      <c r="U624" s="680">
        <f t="shared" si="119"/>
        <v>0</v>
      </c>
      <c r="V624" s="681">
        <f t="shared" si="120"/>
        <v>0</v>
      </c>
    </row>
    <row r="625" spans="1:22" ht="12.75">
      <c r="A625" s="740" t="s">
        <v>528</v>
      </c>
      <c r="B625" s="748"/>
      <c r="C625" s="748"/>
      <c r="D625" s="749"/>
      <c r="E625" s="683"/>
      <c r="F625" s="665"/>
      <c r="G625" s="665"/>
      <c r="H625" s="665"/>
      <c r="I625" s="665"/>
      <c r="J625" s="665"/>
      <c r="K625" s="666"/>
      <c r="L625" s="676">
        <f t="shared" si="117"/>
        <v>0</v>
      </c>
      <c r="M625" s="677"/>
      <c r="N625" s="678"/>
      <c r="O625" s="678"/>
      <c r="P625" s="678"/>
      <c r="Q625" s="678"/>
      <c r="R625" s="678"/>
      <c r="S625" s="679"/>
      <c r="T625" s="676">
        <f t="shared" si="118"/>
        <v>0</v>
      </c>
      <c r="U625" s="680">
        <f t="shared" si="119"/>
        <v>0</v>
      </c>
      <c r="V625" s="681">
        <f t="shared" si="120"/>
        <v>0</v>
      </c>
    </row>
    <row r="626" spans="1:22" ht="12.75">
      <c r="A626" s="903" t="s">
        <v>529</v>
      </c>
      <c r="B626" s="906"/>
      <c r="C626" s="906"/>
      <c r="D626" s="907"/>
      <c r="E626" s="683"/>
      <c r="F626" s="665"/>
      <c r="G626" s="665"/>
      <c r="H626" s="665"/>
      <c r="I626" s="665"/>
      <c r="J626" s="665"/>
      <c r="K626" s="666"/>
      <c r="L626" s="676">
        <f t="shared" si="117"/>
        <v>0</v>
      </c>
      <c r="M626" s="677"/>
      <c r="N626" s="678"/>
      <c r="O626" s="678"/>
      <c r="P626" s="678"/>
      <c r="Q626" s="678"/>
      <c r="R626" s="678"/>
      <c r="S626" s="679"/>
      <c r="T626" s="676">
        <f t="shared" si="118"/>
        <v>0</v>
      </c>
      <c r="U626" s="680">
        <f t="shared" si="119"/>
        <v>0</v>
      </c>
      <c r="V626" s="681">
        <f t="shared" si="120"/>
        <v>0</v>
      </c>
    </row>
    <row r="627" spans="1:22" ht="12.75">
      <c r="A627" s="744"/>
      <c r="B627" s="767"/>
      <c r="C627" s="767"/>
      <c r="D627" s="767"/>
      <c r="E627" s="683"/>
      <c r="F627" s="665"/>
      <c r="G627" s="665"/>
      <c r="H627" s="665"/>
      <c r="I627" s="665"/>
      <c r="J627" s="665"/>
      <c r="K627" s="666"/>
      <c r="L627" s="697"/>
      <c r="M627" s="677"/>
      <c r="N627" s="678"/>
      <c r="O627" s="678"/>
      <c r="P627" s="678"/>
      <c r="Q627" s="678"/>
      <c r="R627" s="678"/>
      <c r="S627" s="679"/>
      <c r="T627" s="697"/>
      <c r="U627" s="698"/>
      <c r="V627" s="699"/>
    </row>
    <row r="628" spans="1:22" ht="12.75">
      <c r="A628" s="744"/>
      <c r="B628" s="767"/>
      <c r="C628" s="767"/>
      <c r="D628" s="767"/>
      <c r="E628" s="683"/>
      <c r="F628" s="665"/>
      <c r="G628" s="665"/>
      <c r="H628" s="665"/>
      <c r="I628" s="665"/>
      <c r="J628" s="665"/>
      <c r="K628" s="666"/>
      <c r="L628" s="697"/>
      <c r="M628" s="677"/>
      <c r="N628" s="678"/>
      <c r="O628" s="678"/>
      <c r="P628" s="678"/>
      <c r="Q628" s="678"/>
      <c r="R628" s="678"/>
      <c r="S628" s="679"/>
      <c r="T628" s="697"/>
      <c r="U628" s="698"/>
      <c r="V628" s="699"/>
    </row>
    <row r="629" spans="1:22" ht="12.75">
      <c r="A629" s="744"/>
      <c r="B629" s="767"/>
      <c r="C629" s="767"/>
      <c r="D629" s="767"/>
      <c r="E629" s="683"/>
      <c r="F629" s="665"/>
      <c r="G629" s="665"/>
      <c r="H629" s="665"/>
      <c r="I629" s="665"/>
      <c r="J629" s="665"/>
      <c r="K629" s="666"/>
      <c r="L629" s="697"/>
      <c r="M629" s="677"/>
      <c r="N629" s="678"/>
      <c r="O629" s="678"/>
      <c r="P629" s="678"/>
      <c r="Q629" s="678"/>
      <c r="R629" s="678"/>
      <c r="S629" s="679"/>
      <c r="T629" s="697"/>
      <c r="U629" s="698"/>
      <c r="V629" s="699"/>
    </row>
    <row r="630" spans="1:22" ht="12.75">
      <c r="A630" s="744"/>
      <c r="B630" s="767"/>
      <c r="C630" s="767"/>
      <c r="D630" s="767"/>
      <c r="E630" s="683"/>
      <c r="F630" s="665"/>
      <c r="G630" s="665"/>
      <c r="H630" s="665"/>
      <c r="I630" s="665"/>
      <c r="J630" s="665"/>
      <c r="K630" s="666"/>
      <c r="L630" s="697"/>
      <c r="M630" s="677"/>
      <c r="N630" s="678"/>
      <c r="O630" s="678"/>
      <c r="P630" s="678"/>
      <c r="Q630" s="678"/>
      <c r="R630" s="678"/>
      <c r="S630" s="679"/>
      <c r="T630" s="697"/>
      <c r="U630" s="698"/>
      <c r="V630" s="699"/>
    </row>
    <row r="631" spans="1:22" ht="12.75">
      <c r="A631" s="744"/>
      <c r="B631" s="767"/>
      <c r="C631" s="767"/>
      <c r="D631" s="767"/>
      <c r="E631" s="683"/>
      <c r="F631" s="665"/>
      <c r="G631" s="665"/>
      <c r="H631" s="665"/>
      <c r="I631" s="665"/>
      <c r="J631" s="665"/>
      <c r="K631" s="666"/>
      <c r="L631" s="697"/>
      <c r="M631" s="677"/>
      <c r="N631" s="678"/>
      <c r="O631" s="678"/>
      <c r="P631" s="678"/>
      <c r="Q631" s="678"/>
      <c r="R631" s="678"/>
      <c r="S631" s="679"/>
      <c r="T631" s="697"/>
      <c r="U631" s="698"/>
      <c r="V631" s="699"/>
    </row>
    <row r="632" spans="1:22" ht="12.75">
      <c r="A632" s="744"/>
      <c r="B632" s="767"/>
      <c r="C632" s="767"/>
      <c r="D632" s="767"/>
      <c r="E632" s="683"/>
      <c r="F632" s="665"/>
      <c r="G632" s="665"/>
      <c r="H632" s="665"/>
      <c r="I632" s="665"/>
      <c r="J632" s="665"/>
      <c r="K632" s="666"/>
      <c r="L632" s="697"/>
      <c r="M632" s="677"/>
      <c r="N632" s="678"/>
      <c r="O632" s="678"/>
      <c r="P632" s="678"/>
      <c r="Q632" s="678"/>
      <c r="R632" s="678"/>
      <c r="S632" s="679"/>
      <c r="T632" s="697"/>
      <c r="U632" s="698"/>
      <c r="V632" s="699"/>
    </row>
    <row r="633" spans="1:22" ht="12.75">
      <c r="A633" s="744"/>
      <c r="B633" s="767"/>
      <c r="C633" s="767"/>
      <c r="D633" s="767"/>
      <c r="E633" s="683"/>
      <c r="F633" s="665"/>
      <c r="G633" s="665"/>
      <c r="H633" s="665"/>
      <c r="I633" s="665"/>
      <c r="J633" s="665"/>
      <c r="K633" s="666"/>
      <c r="L633" s="697"/>
      <c r="M633" s="677"/>
      <c r="N633" s="678"/>
      <c r="O633" s="678"/>
      <c r="P633" s="678"/>
      <c r="Q633" s="678"/>
      <c r="R633" s="678"/>
      <c r="S633" s="679"/>
      <c r="T633" s="697"/>
      <c r="U633" s="698"/>
      <c r="V633" s="699"/>
    </row>
    <row r="634" spans="1:22" ht="13.5" thickBot="1">
      <c r="A634" s="753"/>
      <c r="B634" s="666"/>
      <c r="C634" s="666"/>
      <c r="D634" s="666"/>
      <c r="E634" s="683"/>
      <c r="F634" s="665"/>
      <c r="G634" s="665"/>
      <c r="H634" s="665"/>
      <c r="I634" s="665"/>
      <c r="J634" s="665"/>
      <c r="K634" s="666"/>
      <c r="L634" s="697">
        <f t="shared" si="117"/>
        <v>0</v>
      </c>
      <c r="M634" s="677"/>
      <c r="N634" s="678"/>
      <c r="O634" s="678"/>
      <c r="P634" s="678"/>
      <c r="Q634" s="678"/>
      <c r="R634" s="678"/>
      <c r="S634" s="679"/>
      <c r="T634" s="697">
        <f t="shared" si="118"/>
        <v>0</v>
      </c>
      <c r="U634" s="698">
        <f t="shared" si="119"/>
        <v>0</v>
      </c>
      <c r="V634" s="699">
        <f t="shared" si="120"/>
        <v>0</v>
      </c>
    </row>
    <row r="635" spans="1:22" ht="13.5" thickBot="1">
      <c r="A635" s="700" t="s">
        <v>227</v>
      </c>
      <c r="B635" s="701"/>
      <c r="C635" s="701"/>
      <c r="D635" s="701"/>
      <c r="E635" s="702">
        <f aca="true" t="shared" si="121" ref="E635:K635">SUM(E616:E634)</f>
        <v>0</v>
      </c>
      <c r="F635" s="702">
        <f t="shared" si="121"/>
        <v>0</v>
      </c>
      <c r="G635" s="702">
        <f t="shared" si="121"/>
        <v>0</v>
      </c>
      <c r="H635" s="702">
        <f t="shared" si="121"/>
        <v>0</v>
      </c>
      <c r="I635" s="702">
        <f t="shared" si="121"/>
        <v>0</v>
      </c>
      <c r="J635" s="702">
        <f t="shared" si="121"/>
        <v>0</v>
      </c>
      <c r="K635" s="702">
        <f t="shared" si="121"/>
        <v>0</v>
      </c>
      <c r="L635" s="704">
        <f t="shared" si="117"/>
        <v>0</v>
      </c>
      <c r="M635" s="702">
        <f aca="true" t="shared" si="122" ref="M635:S635">SUM(M616:M634)</f>
        <v>0</v>
      </c>
      <c r="N635" s="702">
        <f t="shared" si="122"/>
        <v>0</v>
      </c>
      <c r="O635" s="702">
        <f t="shared" si="122"/>
        <v>0</v>
      </c>
      <c r="P635" s="702">
        <f t="shared" si="122"/>
        <v>0</v>
      </c>
      <c r="Q635" s="702">
        <f t="shared" si="122"/>
        <v>0</v>
      </c>
      <c r="R635" s="702">
        <f t="shared" si="122"/>
        <v>0</v>
      </c>
      <c r="S635" s="702">
        <f t="shared" si="122"/>
        <v>0</v>
      </c>
      <c r="T635" s="704">
        <f t="shared" si="118"/>
        <v>0</v>
      </c>
      <c r="U635" s="707">
        <f t="shared" si="119"/>
        <v>0</v>
      </c>
      <c r="V635" s="708">
        <f t="shared" si="120"/>
        <v>0</v>
      </c>
    </row>
    <row r="636" spans="1:22" ht="19.5" thickBot="1">
      <c r="A636" s="656" t="s">
        <v>352</v>
      </c>
      <c r="B636" s="657"/>
      <c r="C636" s="657"/>
      <c r="D636" s="658"/>
      <c r="E636" s="658"/>
      <c r="F636" s="658"/>
      <c r="G636" s="658"/>
      <c r="H636" s="658"/>
      <c r="I636" s="658"/>
      <c r="J636" s="658"/>
      <c r="K636" s="659"/>
      <c r="L636" s="714"/>
      <c r="M636" s="713"/>
      <c r="N636" s="713"/>
      <c r="O636" s="713"/>
      <c r="P636" s="713"/>
      <c r="Q636" s="713"/>
      <c r="R636" s="713"/>
      <c r="S636" s="713"/>
      <c r="T636" s="714"/>
      <c r="U636" s="715"/>
      <c r="V636" s="716"/>
    </row>
    <row r="637" spans="1:22" ht="12.75">
      <c r="A637" s="744" t="s">
        <v>530</v>
      </c>
      <c r="B637" s="727"/>
      <c r="C637" s="727"/>
      <c r="D637" s="727"/>
      <c r="E637" s="663"/>
      <c r="F637" s="664"/>
      <c r="G637" s="665"/>
      <c r="H637" s="664"/>
      <c r="I637" s="664"/>
      <c r="J637" s="665"/>
      <c r="K637" s="727"/>
      <c r="L637" s="667">
        <f aca="true" t="shared" si="123" ref="L637:L654">SUM(E637:K637)</f>
        <v>0</v>
      </c>
      <c r="M637" s="668"/>
      <c r="N637" s="669"/>
      <c r="O637" s="669"/>
      <c r="P637" s="669"/>
      <c r="Q637" s="669"/>
      <c r="R637" s="669"/>
      <c r="S637" s="670"/>
      <c r="T637" s="667">
        <f aca="true" t="shared" si="124" ref="T637:T654">SUM(M637:S637)</f>
        <v>0</v>
      </c>
      <c r="U637" s="671">
        <f aca="true" t="shared" si="125" ref="U637:U654">SUM(T637,L637)</f>
        <v>0</v>
      </c>
      <c r="V637" s="672">
        <f aca="true" t="shared" si="126" ref="V637:V654">IF(T637&gt;0,T637/U637,)</f>
        <v>0</v>
      </c>
    </row>
    <row r="638" spans="1:22" ht="12.75">
      <c r="A638" s="744" t="s">
        <v>531</v>
      </c>
      <c r="B638" s="666"/>
      <c r="C638" s="666"/>
      <c r="D638" s="666"/>
      <c r="E638" s="683"/>
      <c r="F638" s="665"/>
      <c r="G638" s="665"/>
      <c r="H638" s="665"/>
      <c r="I638" s="665"/>
      <c r="J638" s="665"/>
      <c r="K638" s="666"/>
      <c r="L638" s="676">
        <f t="shared" si="123"/>
        <v>0</v>
      </c>
      <c r="M638" s="677"/>
      <c r="N638" s="678"/>
      <c r="O638" s="678"/>
      <c r="P638" s="678"/>
      <c r="Q638" s="678"/>
      <c r="R638" s="678"/>
      <c r="S638" s="679"/>
      <c r="T638" s="676">
        <f t="shared" si="124"/>
        <v>0</v>
      </c>
      <c r="U638" s="680">
        <f t="shared" si="125"/>
        <v>0</v>
      </c>
      <c r="V638" s="681">
        <f t="shared" si="126"/>
        <v>0</v>
      </c>
    </row>
    <row r="639" spans="1:22" ht="12.75">
      <c r="A639" s="745" t="s">
        <v>313</v>
      </c>
      <c r="B639" s="666"/>
      <c r="C639" s="666"/>
      <c r="D639" s="666"/>
      <c r="E639" s="683"/>
      <c r="F639" s="665"/>
      <c r="G639" s="665"/>
      <c r="H639" s="665"/>
      <c r="I639" s="665"/>
      <c r="J639" s="665"/>
      <c r="K639" s="666"/>
      <c r="L639" s="676">
        <f t="shared" si="123"/>
        <v>0</v>
      </c>
      <c r="M639" s="677"/>
      <c r="N639" s="678"/>
      <c r="O639" s="678"/>
      <c r="P639" s="678"/>
      <c r="Q639" s="678"/>
      <c r="R639" s="678"/>
      <c r="S639" s="679"/>
      <c r="T639" s="676">
        <f t="shared" si="124"/>
        <v>0</v>
      </c>
      <c r="U639" s="680">
        <f t="shared" si="125"/>
        <v>0</v>
      </c>
      <c r="V639" s="681">
        <f t="shared" si="126"/>
        <v>0</v>
      </c>
    </row>
    <row r="640" spans="1:22" ht="12.75">
      <c r="A640" s="745" t="s">
        <v>532</v>
      </c>
      <c r="B640" s="666"/>
      <c r="C640" s="666"/>
      <c r="D640" s="666"/>
      <c r="E640" s="683"/>
      <c r="F640" s="665"/>
      <c r="G640" s="665"/>
      <c r="H640" s="665"/>
      <c r="I640" s="665"/>
      <c r="J640" s="665"/>
      <c r="K640" s="666"/>
      <c r="L640" s="676">
        <f t="shared" si="123"/>
        <v>0</v>
      </c>
      <c r="M640" s="677"/>
      <c r="N640" s="678"/>
      <c r="O640" s="678"/>
      <c r="P640" s="678"/>
      <c r="Q640" s="678"/>
      <c r="R640" s="678"/>
      <c r="S640" s="679"/>
      <c r="T640" s="676">
        <f t="shared" si="124"/>
        <v>0</v>
      </c>
      <c r="U640" s="680">
        <f t="shared" si="125"/>
        <v>0</v>
      </c>
      <c r="V640" s="681">
        <f t="shared" si="126"/>
        <v>0</v>
      </c>
    </row>
    <row r="641" spans="1:22" ht="12.75">
      <c r="A641" s="744" t="s">
        <v>533</v>
      </c>
      <c r="B641" s="666"/>
      <c r="C641" s="666"/>
      <c r="D641" s="666"/>
      <c r="E641" s="683"/>
      <c r="F641" s="665"/>
      <c r="G641" s="665"/>
      <c r="H641" s="665"/>
      <c r="I641" s="665"/>
      <c r="J641" s="665"/>
      <c r="K641" s="666"/>
      <c r="L641" s="676">
        <f t="shared" si="123"/>
        <v>0</v>
      </c>
      <c r="M641" s="677"/>
      <c r="N641" s="678"/>
      <c r="O641" s="678"/>
      <c r="P641" s="678"/>
      <c r="Q641" s="678"/>
      <c r="R641" s="678"/>
      <c r="S641" s="679"/>
      <c r="T641" s="676">
        <f t="shared" si="124"/>
        <v>0</v>
      </c>
      <c r="U641" s="680">
        <f t="shared" si="125"/>
        <v>0</v>
      </c>
      <c r="V641" s="681">
        <f t="shared" si="126"/>
        <v>0</v>
      </c>
    </row>
    <row r="642" spans="1:22" ht="12.75">
      <c r="A642" s="737" t="s">
        <v>534</v>
      </c>
      <c r="B642" s="748"/>
      <c r="C642" s="748"/>
      <c r="D642" s="749"/>
      <c r="E642" s="683"/>
      <c r="F642" s="665"/>
      <c r="G642" s="665"/>
      <c r="H642" s="665"/>
      <c r="I642" s="665"/>
      <c r="J642" s="665"/>
      <c r="K642" s="666"/>
      <c r="L642" s="676">
        <f t="shared" si="123"/>
        <v>0</v>
      </c>
      <c r="M642" s="677"/>
      <c r="N642" s="678"/>
      <c r="O642" s="678"/>
      <c r="P642" s="678"/>
      <c r="Q642" s="678"/>
      <c r="R642" s="678"/>
      <c r="S642" s="679"/>
      <c r="T642" s="676">
        <f t="shared" si="124"/>
        <v>0</v>
      </c>
      <c r="U642" s="680">
        <f t="shared" si="125"/>
        <v>0</v>
      </c>
      <c r="V642" s="681">
        <f t="shared" si="126"/>
        <v>0</v>
      </c>
    </row>
    <row r="643" spans="1:22" ht="12.75">
      <c r="A643" s="737" t="s">
        <v>535</v>
      </c>
      <c r="B643" s="748"/>
      <c r="C643" s="748"/>
      <c r="D643" s="749"/>
      <c r="E643" s="683"/>
      <c r="F643" s="665"/>
      <c r="G643" s="665"/>
      <c r="H643" s="665"/>
      <c r="I643" s="665"/>
      <c r="J643" s="665"/>
      <c r="K643" s="666"/>
      <c r="L643" s="676">
        <f t="shared" si="123"/>
        <v>0</v>
      </c>
      <c r="M643" s="677"/>
      <c r="N643" s="678"/>
      <c r="O643" s="678"/>
      <c r="P643" s="678"/>
      <c r="Q643" s="678"/>
      <c r="R643" s="678"/>
      <c r="S643" s="679"/>
      <c r="T643" s="676">
        <f t="shared" si="124"/>
        <v>0</v>
      </c>
      <c r="U643" s="680">
        <f t="shared" si="125"/>
        <v>0</v>
      </c>
      <c r="V643" s="681">
        <f t="shared" si="126"/>
        <v>0</v>
      </c>
    </row>
    <row r="644" spans="1:22" ht="12.75">
      <c r="A644" s="740" t="s">
        <v>536</v>
      </c>
      <c r="B644" s="748"/>
      <c r="C644" s="748"/>
      <c r="D644" s="749"/>
      <c r="E644" s="683"/>
      <c r="F644" s="665"/>
      <c r="G644" s="665"/>
      <c r="H644" s="665"/>
      <c r="I644" s="665"/>
      <c r="J644" s="665"/>
      <c r="K644" s="666"/>
      <c r="L644" s="676">
        <f t="shared" si="123"/>
        <v>0</v>
      </c>
      <c r="M644" s="677"/>
      <c r="N644" s="678"/>
      <c r="O644" s="678"/>
      <c r="P644" s="678"/>
      <c r="Q644" s="678"/>
      <c r="R644" s="678"/>
      <c r="S644" s="679"/>
      <c r="T644" s="676">
        <f t="shared" si="124"/>
        <v>0</v>
      </c>
      <c r="U644" s="680">
        <f t="shared" si="125"/>
        <v>0</v>
      </c>
      <c r="V644" s="681">
        <f t="shared" si="126"/>
        <v>0</v>
      </c>
    </row>
    <row r="645" spans="1:22" ht="12.75">
      <c r="A645" s="740" t="s">
        <v>537</v>
      </c>
      <c r="B645" s="741"/>
      <c r="C645" s="741"/>
      <c r="D645" s="742"/>
      <c r="E645" s="683"/>
      <c r="F645" s="665"/>
      <c r="G645" s="665"/>
      <c r="H645" s="665"/>
      <c r="I645" s="665"/>
      <c r="J645" s="665"/>
      <c r="K645" s="666"/>
      <c r="L645" s="676">
        <f t="shared" si="123"/>
        <v>0</v>
      </c>
      <c r="M645" s="677"/>
      <c r="N645" s="678"/>
      <c r="O645" s="678"/>
      <c r="P645" s="678"/>
      <c r="Q645" s="678"/>
      <c r="R645" s="678"/>
      <c r="S645" s="679"/>
      <c r="T645" s="676">
        <f t="shared" si="124"/>
        <v>0</v>
      </c>
      <c r="U645" s="680">
        <f t="shared" si="125"/>
        <v>0</v>
      </c>
      <c r="V645" s="681">
        <f t="shared" si="126"/>
        <v>0</v>
      </c>
    </row>
    <row r="646" spans="1:22" ht="12.75">
      <c r="A646" s="737" t="s">
        <v>538</v>
      </c>
      <c r="B646" s="741"/>
      <c r="C646" s="741"/>
      <c r="D646" s="742"/>
      <c r="E646" s="683"/>
      <c r="F646" s="665"/>
      <c r="G646" s="665"/>
      <c r="H646" s="665"/>
      <c r="I646" s="665"/>
      <c r="J646" s="665"/>
      <c r="K646" s="666"/>
      <c r="L646" s="676">
        <f t="shared" si="123"/>
        <v>0</v>
      </c>
      <c r="M646" s="677"/>
      <c r="N646" s="678"/>
      <c r="O646" s="678"/>
      <c r="P646" s="678"/>
      <c r="Q646" s="678"/>
      <c r="R646" s="678"/>
      <c r="S646" s="679"/>
      <c r="T646" s="676">
        <f t="shared" si="124"/>
        <v>0</v>
      </c>
      <c r="U646" s="680">
        <f t="shared" si="125"/>
        <v>0</v>
      </c>
      <c r="V646" s="681">
        <f t="shared" si="126"/>
        <v>0</v>
      </c>
    </row>
    <row r="647" spans="1:22" ht="12.75">
      <c r="A647" s="737" t="s">
        <v>539</v>
      </c>
      <c r="B647" s="748"/>
      <c r="C647" s="748"/>
      <c r="D647" s="749"/>
      <c r="E647" s="683"/>
      <c r="F647" s="665"/>
      <c r="G647" s="665"/>
      <c r="H647" s="665"/>
      <c r="I647" s="665"/>
      <c r="J647" s="665"/>
      <c r="K647" s="666"/>
      <c r="L647" s="676">
        <f t="shared" si="123"/>
        <v>0</v>
      </c>
      <c r="M647" s="677"/>
      <c r="N647" s="678"/>
      <c r="O647" s="678"/>
      <c r="P647" s="678"/>
      <c r="Q647" s="678"/>
      <c r="R647" s="678"/>
      <c r="S647" s="679"/>
      <c r="T647" s="676">
        <f t="shared" si="124"/>
        <v>0</v>
      </c>
      <c r="U647" s="680">
        <f t="shared" si="125"/>
        <v>0</v>
      </c>
      <c r="V647" s="681">
        <f t="shared" si="126"/>
        <v>0</v>
      </c>
    </row>
    <row r="648" spans="1:22" ht="12.75">
      <c r="A648" s="737" t="s">
        <v>540</v>
      </c>
      <c r="B648" s="741"/>
      <c r="C648" s="741"/>
      <c r="D648" s="742"/>
      <c r="E648" s="683"/>
      <c r="F648" s="665"/>
      <c r="G648" s="665"/>
      <c r="H648" s="665"/>
      <c r="I648" s="665"/>
      <c r="J648" s="665"/>
      <c r="K648" s="666"/>
      <c r="L648" s="676">
        <f t="shared" si="123"/>
        <v>0</v>
      </c>
      <c r="M648" s="677"/>
      <c r="N648" s="678"/>
      <c r="O648" s="678"/>
      <c r="P648" s="678"/>
      <c r="Q648" s="678"/>
      <c r="R648" s="678"/>
      <c r="S648" s="679"/>
      <c r="T648" s="676">
        <f t="shared" si="124"/>
        <v>0</v>
      </c>
      <c r="U648" s="680">
        <f t="shared" si="125"/>
        <v>0</v>
      </c>
      <c r="V648" s="681">
        <f t="shared" si="126"/>
        <v>0</v>
      </c>
    </row>
    <row r="649" spans="1:22" ht="12.75">
      <c r="A649" s="740" t="s">
        <v>541</v>
      </c>
      <c r="B649" s="748"/>
      <c r="C649" s="748"/>
      <c r="D649" s="749"/>
      <c r="E649" s="683"/>
      <c r="F649" s="665"/>
      <c r="G649" s="665"/>
      <c r="H649" s="665"/>
      <c r="I649" s="665"/>
      <c r="J649" s="665"/>
      <c r="K649" s="666"/>
      <c r="L649" s="676">
        <f t="shared" si="123"/>
        <v>0</v>
      </c>
      <c r="M649" s="677"/>
      <c r="N649" s="678"/>
      <c r="O649" s="678"/>
      <c r="P649" s="678"/>
      <c r="Q649" s="678"/>
      <c r="R649" s="678"/>
      <c r="S649" s="679"/>
      <c r="T649" s="676">
        <f t="shared" si="124"/>
        <v>0</v>
      </c>
      <c r="U649" s="680">
        <f t="shared" si="125"/>
        <v>0</v>
      </c>
      <c r="V649" s="681">
        <f t="shared" si="126"/>
        <v>0</v>
      </c>
    </row>
    <row r="650" spans="1:22" ht="12.75">
      <c r="A650" s="753"/>
      <c r="B650" s="666"/>
      <c r="C650" s="666"/>
      <c r="D650" s="666"/>
      <c r="E650" s="683"/>
      <c r="F650" s="665"/>
      <c r="G650" s="665"/>
      <c r="H650" s="665"/>
      <c r="I650" s="665"/>
      <c r="J650" s="665"/>
      <c r="K650" s="666"/>
      <c r="L650" s="676">
        <f t="shared" si="123"/>
        <v>0</v>
      </c>
      <c r="M650" s="677"/>
      <c r="N650" s="678"/>
      <c r="O650" s="678"/>
      <c r="P650" s="678"/>
      <c r="Q650" s="678"/>
      <c r="R650" s="678"/>
      <c r="S650" s="679"/>
      <c r="T650" s="676">
        <f t="shared" si="124"/>
        <v>0</v>
      </c>
      <c r="U650" s="680">
        <f t="shared" si="125"/>
        <v>0</v>
      </c>
      <c r="V650" s="681">
        <f t="shared" si="126"/>
        <v>0</v>
      </c>
    </row>
    <row r="651" spans="1:22" ht="12.75">
      <c r="A651" s="753"/>
      <c r="B651" s="666"/>
      <c r="C651" s="666"/>
      <c r="D651" s="666"/>
      <c r="E651" s="683"/>
      <c r="F651" s="665"/>
      <c r="G651" s="665"/>
      <c r="H651" s="665"/>
      <c r="I651" s="665"/>
      <c r="J651" s="665"/>
      <c r="K651" s="666"/>
      <c r="L651" s="676">
        <f t="shared" si="123"/>
        <v>0</v>
      </c>
      <c r="M651" s="677"/>
      <c r="N651" s="678"/>
      <c r="O651" s="678"/>
      <c r="P651" s="678"/>
      <c r="Q651" s="678"/>
      <c r="R651" s="678"/>
      <c r="S651" s="679"/>
      <c r="T651" s="676">
        <f t="shared" si="124"/>
        <v>0</v>
      </c>
      <c r="U651" s="680">
        <f t="shared" si="125"/>
        <v>0</v>
      </c>
      <c r="V651" s="681">
        <f t="shared" si="126"/>
        <v>0</v>
      </c>
    </row>
    <row r="652" spans="1:22" ht="12.75">
      <c r="A652" s="753"/>
      <c r="B652" s="666"/>
      <c r="C652" s="666"/>
      <c r="D652" s="666"/>
      <c r="E652" s="683"/>
      <c r="F652" s="665"/>
      <c r="G652" s="665"/>
      <c r="H652" s="665"/>
      <c r="I652" s="665"/>
      <c r="J652" s="665"/>
      <c r="K652" s="666"/>
      <c r="L652" s="676">
        <f t="shared" si="123"/>
        <v>0</v>
      </c>
      <c r="M652" s="677"/>
      <c r="N652" s="678"/>
      <c r="O652" s="678"/>
      <c r="P652" s="678"/>
      <c r="Q652" s="678"/>
      <c r="R652" s="678"/>
      <c r="S652" s="679"/>
      <c r="T652" s="676">
        <f t="shared" si="124"/>
        <v>0</v>
      </c>
      <c r="U652" s="680">
        <f t="shared" si="125"/>
        <v>0</v>
      </c>
      <c r="V652" s="681">
        <f t="shared" si="126"/>
        <v>0</v>
      </c>
    </row>
    <row r="653" spans="1:22" ht="13.5" thickBot="1">
      <c r="A653" s="753"/>
      <c r="B653" s="666"/>
      <c r="C653" s="666"/>
      <c r="D653" s="666"/>
      <c r="E653" s="683"/>
      <c r="F653" s="665"/>
      <c r="G653" s="665"/>
      <c r="H653" s="665"/>
      <c r="I653" s="665"/>
      <c r="J653" s="665"/>
      <c r="K653" s="666"/>
      <c r="L653" s="697">
        <f t="shared" si="123"/>
        <v>0</v>
      </c>
      <c r="M653" s="677"/>
      <c r="N653" s="678"/>
      <c r="O653" s="678"/>
      <c r="P653" s="678"/>
      <c r="Q653" s="678"/>
      <c r="R653" s="678"/>
      <c r="S653" s="679"/>
      <c r="T653" s="697">
        <f t="shared" si="124"/>
        <v>0</v>
      </c>
      <c r="U653" s="698">
        <f t="shared" si="125"/>
        <v>0</v>
      </c>
      <c r="V653" s="699">
        <f t="shared" si="126"/>
        <v>0</v>
      </c>
    </row>
    <row r="654" spans="1:22" ht="13.5" thickBot="1">
      <c r="A654" s="700" t="s">
        <v>227</v>
      </c>
      <c r="B654" s="701"/>
      <c r="C654" s="701"/>
      <c r="D654" s="701"/>
      <c r="E654" s="702">
        <f aca="true" t="shared" si="127" ref="E654:K654">SUM(E637:E653)</f>
        <v>0</v>
      </c>
      <c r="F654" s="702">
        <f t="shared" si="127"/>
        <v>0</v>
      </c>
      <c r="G654" s="702">
        <f t="shared" si="127"/>
        <v>0</v>
      </c>
      <c r="H654" s="702">
        <f t="shared" si="127"/>
        <v>0</v>
      </c>
      <c r="I654" s="702">
        <f t="shared" si="127"/>
        <v>0</v>
      </c>
      <c r="J654" s="702">
        <f t="shared" si="127"/>
        <v>0</v>
      </c>
      <c r="K654" s="702">
        <f t="shared" si="127"/>
        <v>0</v>
      </c>
      <c r="L654" s="704">
        <f t="shared" si="123"/>
        <v>0</v>
      </c>
      <c r="M654" s="702">
        <f aca="true" t="shared" si="128" ref="M654:S654">SUM(M637:M653)</f>
        <v>0</v>
      </c>
      <c r="N654" s="702">
        <f t="shared" si="128"/>
        <v>0</v>
      </c>
      <c r="O654" s="702">
        <f t="shared" si="128"/>
        <v>0</v>
      </c>
      <c r="P654" s="702">
        <f t="shared" si="128"/>
        <v>0</v>
      </c>
      <c r="Q654" s="702">
        <f t="shared" si="128"/>
        <v>0</v>
      </c>
      <c r="R654" s="702">
        <f t="shared" si="128"/>
        <v>0</v>
      </c>
      <c r="S654" s="702">
        <f t="shared" si="128"/>
        <v>0</v>
      </c>
      <c r="T654" s="704">
        <f t="shared" si="124"/>
        <v>0</v>
      </c>
      <c r="U654" s="707">
        <f t="shared" si="125"/>
        <v>0</v>
      </c>
      <c r="V654" s="708">
        <f t="shared" si="126"/>
        <v>0</v>
      </c>
    </row>
    <row r="655" spans="1:22" ht="19.5" thickBot="1">
      <c r="A655" s="779" t="s">
        <v>369</v>
      </c>
      <c r="B655" s="780"/>
      <c r="C655" s="780"/>
      <c r="D655" s="781"/>
      <c r="E655" s="781"/>
      <c r="F655" s="781"/>
      <c r="G655" s="781"/>
      <c r="H655" s="781"/>
      <c r="I655" s="781"/>
      <c r="J655" s="781"/>
      <c r="K655" s="782"/>
      <c r="L655" s="714"/>
      <c r="M655" s="713"/>
      <c r="N655" s="713"/>
      <c r="O655" s="713"/>
      <c r="P655" s="713"/>
      <c r="Q655" s="713"/>
      <c r="R655" s="713"/>
      <c r="S655" s="713"/>
      <c r="T655" s="714"/>
      <c r="U655" s="715"/>
      <c r="V655" s="716"/>
    </row>
    <row r="656" spans="1:22" ht="12.75">
      <c r="A656" s="745" t="s">
        <v>313</v>
      </c>
      <c r="B656" s="723"/>
      <c r="C656" s="723"/>
      <c r="D656" s="723"/>
      <c r="E656" s="720"/>
      <c r="F656" s="721"/>
      <c r="G656" s="722"/>
      <c r="H656" s="721"/>
      <c r="I656" s="721"/>
      <c r="J656" s="722"/>
      <c r="K656" s="723"/>
      <c r="L656" s="667">
        <f>SUM(E656:K656)</f>
        <v>0</v>
      </c>
      <c r="M656" s="668"/>
      <c r="N656" s="669"/>
      <c r="O656" s="669"/>
      <c r="P656" s="669"/>
      <c r="Q656" s="669"/>
      <c r="R656" s="669"/>
      <c r="S656" s="670"/>
      <c r="T656" s="667">
        <f aca="true" t="shared" si="129" ref="T656:T685">SUM(M656:S656)</f>
        <v>0</v>
      </c>
      <c r="U656" s="671">
        <f aca="true" t="shared" si="130" ref="U656:U685">SUM(T656,L656)</f>
        <v>0</v>
      </c>
      <c r="V656" s="672">
        <f aca="true" t="shared" si="131" ref="V656:V685">IF(T656&gt;0,T656/U656,)</f>
        <v>0</v>
      </c>
    </row>
    <row r="657" spans="1:22" ht="12.75">
      <c r="A657" s="744" t="s">
        <v>542</v>
      </c>
      <c r="B657" s="666"/>
      <c r="C657" s="666"/>
      <c r="D657" s="666"/>
      <c r="E657" s="683"/>
      <c r="F657" s="665"/>
      <c r="G657" s="665"/>
      <c r="H657" s="665"/>
      <c r="I657" s="665"/>
      <c r="J657" s="665"/>
      <c r="K657" s="666"/>
      <c r="L657" s="676">
        <f>SUM(E657:K657)</f>
        <v>0</v>
      </c>
      <c r="M657" s="677"/>
      <c r="N657" s="678"/>
      <c r="O657" s="678"/>
      <c r="P657" s="678"/>
      <c r="Q657" s="678"/>
      <c r="R657" s="678"/>
      <c r="S657" s="679"/>
      <c r="T657" s="676">
        <f t="shared" si="129"/>
        <v>0</v>
      </c>
      <c r="U657" s="680">
        <f t="shared" si="130"/>
        <v>0</v>
      </c>
      <c r="V657" s="681">
        <f t="shared" si="131"/>
        <v>0</v>
      </c>
    </row>
    <row r="658" spans="1:22" ht="12.75">
      <c r="A658" s="737" t="s">
        <v>543</v>
      </c>
      <c r="B658" s="748"/>
      <c r="C658" s="748"/>
      <c r="D658" s="749"/>
      <c r="E658" s="683"/>
      <c r="F658" s="665"/>
      <c r="G658" s="665"/>
      <c r="H658" s="665"/>
      <c r="I658" s="665"/>
      <c r="J658" s="665"/>
      <c r="K658" s="666"/>
      <c r="L658" s="676">
        <f>SUM(E658:K658)</f>
        <v>0</v>
      </c>
      <c r="M658" s="677"/>
      <c r="N658" s="678"/>
      <c r="O658" s="678"/>
      <c r="P658" s="678"/>
      <c r="Q658" s="678"/>
      <c r="R658" s="678"/>
      <c r="S658" s="679"/>
      <c r="T658" s="676">
        <f t="shared" si="129"/>
        <v>0</v>
      </c>
      <c r="U658" s="680">
        <f t="shared" si="130"/>
        <v>0</v>
      </c>
      <c r="V658" s="681">
        <f t="shared" si="131"/>
        <v>0</v>
      </c>
    </row>
    <row r="659" spans="1:22" ht="12.75">
      <c r="A659" s="737" t="s">
        <v>544</v>
      </c>
      <c r="B659" s="741"/>
      <c r="C659" s="741"/>
      <c r="D659" s="742"/>
      <c r="E659" s="683"/>
      <c r="F659" s="665"/>
      <c r="G659" s="665"/>
      <c r="H659" s="665"/>
      <c r="I659" s="665"/>
      <c r="J659" s="665"/>
      <c r="K659" s="666"/>
      <c r="L659" s="676">
        <f aca="true" t="shared" si="132" ref="L659:L685">SUM(E659:K659)</f>
        <v>0</v>
      </c>
      <c r="M659" s="677"/>
      <c r="N659" s="678"/>
      <c r="O659" s="678"/>
      <c r="P659" s="678"/>
      <c r="Q659" s="678"/>
      <c r="R659" s="678"/>
      <c r="S659" s="679"/>
      <c r="T659" s="676">
        <f t="shared" si="129"/>
        <v>0</v>
      </c>
      <c r="U659" s="680">
        <f t="shared" si="130"/>
        <v>0</v>
      </c>
      <c r="V659" s="681">
        <f t="shared" si="131"/>
        <v>0</v>
      </c>
    </row>
    <row r="660" spans="1:22" ht="12.75">
      <c r="A660" s="737" t="s">
        <v>545</v>
      </c>
      <c r="B660" s="741"/>
      <c r="C660" s="741"/>
      <c r="D660" s="742"/>
      <c r="E660" s="683"/>
      <c r="F660" s="665"/>
      <c r="G660" s="665"/>
      <c r="H660" s="665"/>
      <c r="I660" s="665"/>
      <c r="J660" s="665"/>
      <c r="K660" s="666"/>
      <c r="L660" s="676">
        <f t="shared" si="132"/>
        <v>0</v>
      </c>
      <c r="M660" s="677"/>
      <c r="N660" s="678"/>
      <c r="O660" s="678"/>
      <c r="P660" s="678"/>
      <c r="Q660" s="678"/>
      <c r="R660" s="678"/>
      <c r="S660" s="679"/>
      <c r="T660" s="676">
        <f t="shared" si="129"/>
        <v>0</v>
      </c>
      <c r="U660" s="680">
        <f t="shared" si="130"/>
        <v>0</v>
      </c>
      <c r="V660" s="681">
        <f t="shared" si="131"/>
        <v>0</v>
      </c>
    </row>
    <row r="661" spans="1:22" ht="12.75">
      <c r="A661" s="737" t="s">
        <v>546</v>
      </c>
      <c r="B661" s="748"/>
      <c r="C661" s="748"/>
      <c r="D661" s="749"/>
      <c r="E661" s="683"/>
      <c r="F661" s="665"/>
      <c r="G661" s="665"/>
      <c r="H661" s="665"/>
      <c r="I661" s="665"/>
      <c r="J661" s="665"/>
      <c r="K661" s="666"/>
      <c r="L661" s="676">
        <f t="shared" si="132"/>
        <v>0</v>
      </c>
      <c r="M661" s="677"/>
      <c r="N661" s="678"/>
      <c r="O661" s="678"/>
      <c r="P661" s="678"/>
      <c r="Q661" s="678"/>
      <c r="R661" s="678"/>
      <c r="S661" s="679"/>
      <c r="T661" s="676">
        <f t="shared" si="129"/>
        <v>0</v>
      </c>
      <c r="U661" s="680">
        <f t="shared" si="130"/>
        <v>0</v>
      </c>
      <c r="V661" s="681">
        <f t="shared" si="131"/>
        <v>0</v>
      </c>
    </row>
    <row r="662" spans="1:22" ht="12.75">
      <c r="A662" s="737" t="s">
        <v>547</v>
      </c>
      <c r="B662" s="741"/>
      <c r="C662" s="741"/>
      <c r="D662" s="742"/>
      <c r="E662" s="683"/>
      <c r="F662" s="665"/>
      <c r="G662" s="665"/>
      <c r="H662" s="665"/>
      <c r="I662" s="665"/>
      <c r="J662" s="665"/>
      <c r="K662" s="666"/>
      <c r="L662" s="676">
        <f t="shared" si="132"/>
        <v>0</v>
      </c>
      <c r="M662" s="677"/>
      <c r="N662" s="678"/>
      <c r="O662" s="678"/>
      <c r="P662" s="678"/>
      <c r="Q662" s="678"/>
      <c r="R662" s="678"/>
      <c r="S662" s="679"/>
      <c r="T662" s="676">
        <f t="shared" si="129"/>
        <v>0</v>
      </c>
      <c r="U662" s="680">
        <f t="shared" si="130"/>
        <v>0</v>
      </c>
      <c r="V662" s="681">
        <f t="shared" si="131"/>
        <v>0</v>
      </c>
    </row>
    <row r="663" spans="1:22" ht="12.75">
      <c r="A663" s="737" t="s">
        <v>548</v>
      </c>
      <c r="B663" s="741"/>
      <c r="C663" s="741"/>
      <c r="D663" s="742"/>
      <c r="E663" s="683"/>
      <c r="F663" s="665"/>
      <c r="G663" s="665"/>
      <c r="H663" s="665"/>
      <c r="I663" s="665"/>
      <c r="J663" s="665"/>
      <c r="K663" s="666"/>
      <c r="L663" s="676">
        <f t="shared" si="132"/>
        <v>0</v>
      </c>
      <c r="M663" s="677"/>
      <c r="N663" s="678"/>
      <c r="O663" s="678"/>
      <c r="P663" s="678"/>
      <c r="Q663" s="678"/>
      <c r="R663" s="678"/>
      <c r="S663" s="679"/>
      <c r="T663" s="676">
        <f t="shared" si="129"/>
        <v>0</v>
      </c>
      <c r="U663" s="680">
        <f t="shared" si="130"/>
        <v>0</v>
      </c>
      <c r="V663" s="681">
        <f t="shared" si="131"/>
        <v>0</v>
      </c>
    </row>
    <row r="664" spans="1:22" ht="12.75">
      <c r="A664" s="740" t="s">
        <v>549</v>
      </c>
      <c r="B664" s="748"/>
      <c r="C664" s="748"/>
      <c r="D664" s="749"/>
      <c r="E664" s="683"/>
      <c r="F664" s="665"/>
      <c r="G664" s="665"/>
      <c r="H664" s="665"/>
      <c r="I664" s="665"/>
      <c r="J664" s="665"/>
      <c r="K664" s="666"/>
      <c r="L664" s="676">
        <f t="shared" si="132"/>
        <v>0</v>
      </c>
      <c r="M664" s="677"/>
      <c r="N664" s="678"/>
      <c r="O664" s="678"/>
      <c r="P664" s="678"/>
      <c r="Q664" s="678"/>
      <c r="R664" s="678"/>
      <c r="S664" s="679"/>
      <c r="T664" s="676">
        <f t="shared" si="129"/>
        <v>0</v>
      </c>
      <c r="U664" s="680">
        <f t="shared" si="130"/>
        <v>0</v>
      </c>
      <c r="V664" s="681">
        <f t="shared" si="131"/>
        <v>0</v>
      </c>
    </row>
    <row r="665" spans="1:22" ht="12.75">
      <c r="A665" s="737" t="s">
        <v>550</v>
      </c>
      <c r="B665" s="741"/>
      <c r="C665" s="741"/>
      <c r="D665" s="742"/>
      <c r="E665" s="683"/>
      <c r="F665" s="665"/>
      <c r="G665" s="665"/>
      <c r="H665" s="665"/>
      <c r="I665" s="665"/>
      <c r="J665" s="665"/>
      <c r="K665" s="666"/>
      <c r="L665" s="676">
        <f t="shared" si="132"/>
        <v>0</v>
      </c>
      <c r="M665" s="677"/>
      <c r="N665" s="678"/>
      <c r="O665" s="678"/>
      <c r="P665" s="678"/>
      <c r="Q665" s="678"/>
      <c r="R665" s="678"/>
      <c r="S665" s="679"/>
      <c r="T665" s="676">
        <f t="shared" si="129"/>
        <v>0</v>
      </c>
      <c r="U665" s="680">
        <f t="shared" si="130"/>
        <v>0</v>
      </c>
      <c r="V665" s="681">
        <f t="shared" si="131"/>
        <v>0</v>
      </c>
    </row>
    <row r="666" spans="1:22" ht="12.75">
      <c r="A666" s="737" t="s">
        <v>551</v>
      </c>
      <c r="B666" s="741"/>
      <c r="C666" s="741"/>
      <c r="D666" s="742"/>
      <c r="E666" s="683"/>
      <c r="F666" s="665"/>
      <c r="G666" s="665"/>
      <c r="H666" s="665"/>
      <c r="I666" s="665"/>
      <c r="J666" s="665"/>
      <c r="K666" s="666"/>
      <c r="L666" s="676">
        <f t="shared" si="132"/>
        <v>0</v>
      </c>
      <c r="M666" s="677"/>
      <c r="N666" s="678"/>
      <c r="O666" s="678"/>
      <c r="P666" s="678"/>
      <c r="Q666" s="678"/>
      <c r="R666" s="678"/>
      <c r="S666" s="679"/>
      <c r="T666" s="676">
        <f t="shared" si="129"/>
        <v>0</v>
      </c>
      <c r="U666" s="680">
        <f t="shared" si="130"/>
        <v>0</v>
      </c>
      <c r="V666" s="681">
        <f t="shared" si="131"/>
        <v>0</v>
      </c>
    </row>
    <row r="667" spans="1:22" ht="12.75">
      <c r="A667" s="737" t="s">
        <v>552</v>
      </c>
      <c r="B667" s="748"/>
      <c r="C667" s="748"/>
      <c r="D667" s="749"/>
      <c r="E667" s="683"/>
      <c r="F667" s="665"/>
      <c r="G667" s="665"/>
      <c r="H667" s="665"/>
      <c r="I667" s="665"/>
      <c r="J667" s="665"/>
      <c r="K667" s="666"/>
      <c r="L667" s="676">
        <f t="shared" si="132"/>
        <v>0</v>
      </c>
      <c r="M667" s="677"/>
      <c r="N667" s="678"/>
      <c r="O667" s="678"/>
      <c r="P667" s="678"/>
      <c r="Q667" s="678"/>
      <c r="R667" s="678"/>
      <c r="S667" s="679"/>
      <c r="T667" s="676">
        <f t="shared" si="129"/>
        <v>0</v>
      </c>
      <c r="U667" s="680">
        <f t="shared" si="130"/>
        <v>0</v>
      </c>
      <c r="V667" s="681">
        <f t="shared" si="131"/>
        <v>0</v>
      </c>
    </row>
    <row r="668" spans="1:22" ht="12.75">
      <c r="A668" s="737" t="s">
        <v>553</v>
      </c>
      <c r="B668" s="748"/>
      <c r="C668" s="748"/>
      <c r="D668" s="749"/>
      <c r="E668" s="683"/>
      <c r="F668" s="665"/>
      <c r="G668" s="665"/>
      <c r="H668" s="665"/>
      <c r="I668" s="665"/>
      <c r="J668" s="665"/>
      <c r="K668" s="666"/>
      <c r="L668" s="676">
        <f t="shared" si="132"/>
        <v>0</v>
      </c>
      <c r="M668" s="677"/>
      <c r="N668" s="678"/>
      <c r="O668" s="678"/>
      <c r="P668" s="678"/>
      <c r="Q668" s="678"/>
      <c r="R668" s="678"/>
      <c r="S668" s="679"/>
      <c r="T668" s="676">
        <f t="shared" si="129"/>
        <v>0</v>
      </c>
      <c r="U668" s="680">
        <f t="shared" si="130"/>
        <v>0</v>
      </c>
      <c r="V668" s="681">
        <f t="shared" si="131"/>
        <v>0</v>
      </c>
    </row>
    <row r="669" spans="1:22" ht="12.75">
      <c r="A669" s="753"/>
      <c r="B669" s="666"/>
      <c r="C669" s="666"/>
      <c r="D669" s="666"/>
      <c r="E669" s="683"/>
      <c r="F669" s="665"/>
      <c r="G669" s="665"/>
      <c r="H669" s="665"/>
      <c r="I669" s="665"/>
      <c r="J669" s="665"/>
      <c r="K669" s="666"/>
      <c r="L669" s="676">
        <f t="shared" si="132"/>
        <v>0</v>
      </c>
      <c r="M669" s="677"/>
      <c r="N669" s="678"/>
      <c r="O669" s="678"/>
      <c r="P669" s="678"/>
      <c r="Q669" s="678"/>
      <c r="R669" s="678"/>
      <c r="S669" s="679"/>
      <c r="T669" s="676">
        <f t="shared" si="129"/>
        <v>0</v>
      </c>
      <c r="U669" s="680">
        <f t="shared" si="130"/>
        <v>0</v>
      </c>
      <c r="V669" s="681">
        <f t="shared" si="131"/>
        <v>0</v>
      </c>
    </row>
    <row r="670" spans="1:22" ht="12.75">
      <c r="A670" s="753"/>
      <c r="B670" s="666"/>
      <c r="C670" s="666"/>
      <c r="D670" s="666"/>
      <c r="E670" s="683"/>
      <c r="F670" s="665"/>
      <c r="G670" s="665"/>
      <c r="H670" s="665"/>
      <c r="I670" s="665"/>
      <c r="J670" s="665"/>
      <c r="K670" s="666"/>
      <c r="L670" s="676">
        <f t="shared" si="132"/>
        <v>0</v>
      </c>
      <c r="M670" s="677"/>
      <c r="N670" s="678"/>
      <c r="O670" s="678"/>
      <c r="P670" s="678"/>
      <c r="Q670" s="678"/>
      <c r="R670" s="678"/>
      <c r="S670" s="679"/>
      <c r="T670" s="676">
        <f t="shared" si="129"/>
        <v>0</v>
      </c>
      <c r="U670" s="680">
        <f t="shared" si="130"/>
        <v>0</v>
      </c>
      <c r="V670" s="681">
        <f t="shared" si="131"/>
        <v>0</v>
      </c>
    </row>
    <row r="671" spans="1:22" ht="12.75">
      <c r="A671" s="753"/>
      <c r="B671" s="666"/>
      <c r="C671" s="666"/>
      <c r="D671" s="666"/>
      <c r="E671" s="683"/>
      <c r="F671" s="665"/>
      <c r="G671" s="665"/>
      <c r="H671" s="665"/>
      <c r="I671" s="665"/>
      <c r="J671" s="665"/>
      <c r="K671" s="666"/>
      <c r="L671" s="676">
        <f t="shared" si="132"/>
        <v>0</v>
      </c>
      <c r="M671" s="677"/>
      <c r="N671" s="678"/>
      <c r="O671" s="678"/>
      <c r="P671" s="678"/>
      <c r="Q671" s="678"/>
      <c r="R671" s="678"/>
      <c r="S671" s="679"/>
      <c r="T671" s="676">
        <f t="shared" si="129"/>
        <v>0</v>
      </c>
      <c r="U671" s="680">
        <f t="shared" si="130"/>
        <v>0</v>
      </c>
      <c r="V671" s="681">
        <f t="shared" si="131"/>
        <v>0</v>
      </c>
    </row>
    <row r="672" spans="1:22" ht="12.75">
      <c r="A672" s="753"/>
      <c r="B672" s="666"/>
      <c r="C672" s="666"/>
      <c r="D672" s="666"/>
      <c r="E672" s="683"/>
      <c r="F672" s="665"/>
      <c r="G672" s="665"/>
      <c r="H672" s="665"/>
      <c r="I672" s="665"/>
      <c r="J672" s="665"/>
      <c r="K672" s="666"/>
      <c r="L672" s="676">
        <f t="shared" si="132"/>
        <v>0</v>
      </c>
      <c r="M672" s="677"/>
      <c r="N672" s="678"/>
      <c r="O672" s="678"/>
      <c r="P672" s="678"/>
      <c r="Q672" s="678"/>
      <c r="R672" s="678"/>
      <c r="S672" s="679"/>
      <c r="T672" s="676">
        <f t="shared" si="129"/>
        <v>0</v>
      </c>
      <c r="U672" s="680">
        <f t="shared" si="130"/>
        <v>0</v>
      </c>
      <c r="V672" s="681">
        <f t="shared" si="131"/>
        <v>0</v>
      </c>
    </row>
    <row r="673" spans="1:22" ht="12.75">
      <c r="A673" s="753"/>
      <c r="B673" s="666"/>
      <c r="C673" s="666"/>
      <c r="D673" s="666"/>
      <c r="E673" s="683"/>
      <c r="F673" s="665"/>
      <c r="G673" s="665"/>
      <c r="H673" s="665"/>
      <c r="I673" s="665"/>
      <c r="J673" s="665"/>
      <c r="K673" s="666"/>
      <c r="L673" s="676">
        <f t="shared" si="132"/>
        <v>0</v>
      </c>
      <c r="M673" s="677"/>
      <c r="N673" s="678"/>
      <c r="O673" s="678"/>
      <c r="P673" s="678"/>
      <c r="Q673" s="678"/>
      <c r="R673" s="678"/>
      <c r="S673" s="679"/>
      <c r="T673" s="676">
        <f t="shared" si="129"/>
        <v>0</v>
      </c>
      <c r="U673" s="680">
        <f t="shared" si="130"/>
        <v>0</v>
      </c>
      <c r="V673" s="681">
        <f t="shared" si="131"/>
        <v>0</v>
      </c>
    </row>
    <row r="674" spans="1:22" ht="12.75">
      <c r="A674" s="753"/>
      <c r="B674" s="666"/>
      <c r="C674" s="666"/>
      <c r="D674" s="666"/>
      <c r="E674" s="683"/>
      <c r="F674" s="665"/>
      <c r="G674" s="665"/>
      <c r="H674" s="665"/>
      <c r="I674" s="665"/>
      <c r="J674" s="665"/>
      <c r="K674" s="666"/>
      <c r="L674" s="676">
        <f t="shared" si="132"/>
        <v>0</v>
      </c>
      <c r="M674" s="677"/>
      <c r="N674" s="678"/>
      <c r="O674" s="678"/>
      <c r="P674" s="678"/>
      <c r="Q674" s="678"/>
      <c r="R674" s="678"/>
      <c r="S674" s="679"/>
      <c r="T674" s="676">
        <f t="shared" si="129"/>
        <v>0</v>
      </c>
      <c r="U674" s="680">
        <f t="shared" si="130"/>
        <v>0</v>
      </c>
      <c r="V674" s="681">
        <f t="shared" si="131"/>
        <v>0</v>
      </c>
    </row>
    <row r="675" spans="1:22" ht="12.75">
      <c r="A675" s="753"/>
      <c r="B675" s="666"/>
      <c r="C675" s="666"/>
      <c r="D675" s="666"/>
      <c r="E675" s="683"/>
      <c r="F675" s="665"/>
      <c r="G675" s="665"/>
      <c r="H675" s="665"/>
      <c r="I675" s="665"/>
      <c r="J675" s="665"/>
      <c r="K675" s="666"/>
      <c r="L675" s="676">
        <f t="shared" si="132"/>
        <v>0</v>
      </c>
      <c r="M675" s="677"/>
      <c r="N675" s="678"/>
      <c r="O675" s="678"/>
      <c r="P675" s="678"/>
      <c r="Q675" s="678"/>
      <c r="R675" s="678"/>
      <c r="S675" s="679"/>
      <c r="T675" s="676">
        <f t="shared" si="129"/>
        <v>0</v>
      </c>
      <c r="U675" s="680">
        <f t="shared" si="130"/>
        <v>0</v>
      </c>
      <c r="V675" s="681">
        <f t="shared" si="131"/>
        <v>0</v>
      </c>
    </row>
    <row r="676" spans="1:22" ht="12.75">
      <c r="A676" s="753"/>
      <c r="B676" s="666"/>
      <c r="C676" s="666"/>
      <c r="D676" s="666"/>
      <c r="E676" s="683"/>
      <c r="F676" s="665"/>
      <c r="G676" s="665"/>
      <c r="H676" s="665"/>
      <c r="I676" s="665"/>
      <c r="J676" s="665"/>
      <c r="K676" s="666"/>
      <c r="L676" s="676">
        <f t="shared" si="132"/>
        <v>0</v>
      </c>
      <c r="M676" s="677"/>
      <c r="N676" s="678"/>
      <c r="O676" s="678"/>
      <c r="P676" s="678"/>
      <c r="Q676" s="678"/>
      <c r="R676" s="678"/>
      <c r="S676" s="679"/>
      <c r="T676" s="676">
        <f t="shared" si="129"/>
        <v>0</v>
      </c>
      <c r="U676" s="680">
        <f t="shared" si="130"/>
        <v>0</v>
      </c>
      <c r="V676" s="681">
        <f t="shared" si="131"/>
        <v>0</v>
      </c>
    </row>
    <row r="677" spans="1:22" ht="12.75">
      <c r="A677" s="753"/>
      <c r="B677" s="666"/>
      <c r="C677" s="666"/>
      <c r="D677" s="666"/>
      <c r="E677" s="683"/>
      <c r="F677" s="665"/>
      <c r="G677" s="665"/>
      <c r="H677" s="665"/>
      <c r="I677" s="665"/>
      <c r="J677" s="665"/>
      <c r="K677" s="666"/>
      <c r="L677" s="676">
        <f t="shared" si="132"/>
        <v>0</v>
      </c>
      <c r="M677" s="677"/>
      <c r="N677" s="678"/>
      <c r="O677" s="678"/>
      <c r="P677" s="678"/>
      <c r="Q677" s="678"/>
      <c r="R677" s="678"/>
      <c r="S677" s="679"/>
      <c r="T677" s="676">
        <f t="shared" si="129"/>
        <v>0</v>
      </c>
      <c r="U677" s="680">
        <f t="shared" si="130"/>
        <v>0</v>
      </c>
      <c r="V677" s="681">
        <f t="shared" si="131"/>
        <v>0</v>
      </c>
    </row>
    <row r="678" spans="1:22" ht="12.75">
      <c r="A678" s="753"/>
      <c r="B678" s="666"/>
      <c r="C678" s="666"/>
      <c r="D678" s="666"/>
      <c r="E678" s="683"/>
      <c r="F678" s="665"/>
      <c r="G678" s="665"/>
      <c r="H678" s="665"/>
      <c r="I678" s="665"/>
      <c r="J678" s="665"/>
      <c r="K678" s="666"/>
      <c r="L678" s="676">
        <f t="shared" si="132"/>
        <v>0</v>
      </c>
      <c r="M678" s="677"/>
      <c r="N678" s="678"/>
      <c r="O678" s="678"/>
      <c r="P678" s="678"/>
      <c r="Q678" s="678"/>
      <c r="R678" s="678"/>
      <c r="S678" s="679"/>
      <c r="T678" s="676">
        <f t="shared" si="129"/>
        <v>0</v>
      </c>
      <c r="U678" s="680">
        <f t="shared" si="130"/>
        <v>0</v>
      </c>
      <c r="V678" s="681">
        <f t="shared" si="131"/>
        <v>0</v>
      </c>
    </row>
    <row r="679" spans="1:22" ht="12.75">
      <c r="A679" s="753"/>
      <c r="B679" s="666"/>
      <c r="C679" s="666"/>
      <c r="D679" s="666"/>
      <c r="E679" s="683"/>
      <c r="F679" s="665"/>
      <c r="G679" s="665"/>
      <c r="H679" s="665"/>
      <c r="I679" s="665"/>
      <c r="J679" s="665"/>
      <c r="K679" s="666"/>
      <c r="L679" s="676">
        <f t="shared" si="132"/>
        <v>0</v>
      </c>
      <c r="M679" s="677"/>
      <c r="N679" s="678"/>
      <c r="O679" s="678"/>
      <c r="P679" s="678"/>
      <c r="Q679" s="678"/>
      <c r="R679" s="678"/>
      <c r="S679" s="679"/>
      <c r="T679" s="676">
        <f t="shared" si="129"/>
        <v>0</v>
      </c>
      <c r="U679" s="680">
        <f t="shared" si="130"/>
        <v>0</v>
      </c>
      <c r="V679" s="681">
        <f t="shared" si="131"/>
        <v>0</v>
      </c>
    </row>
    <row r="680" spans="1:22" ht="12.75">
      <c r="A680" s="753"/>
      <c r="B680" s="666"/>
      <c r="C680" s="666"/>
      <c r="D680" s="666"/>
      <c r="E680" s="683"/>
      <c r="F680" s="665"/>
      <c r="G680" s="665"/>
      <c r="H680" s="665"/>
      <c r="I680" s="665"/>
      <c r="J680" s="665"/>
      <c r="K680" s="666"/>
      <c r="L680" s="676">
        <f t="shared" si="132"/>
        <v>0</v>
      </c>
      <c r="M680" s="677"/>
      <c r="N680" s="678"/>
      <c r="O680" s="678"/>
      <c r="P680" s="678"/>
      <c r="Q680" s="678"/>
      <c r="R680" s="678"/>
      <c r="S680" s="679"/>
      <c r="T680" s="676">
        <f t="shared" si="129"/>
        <v>0</v>
      </c>
      <c r="U680" s="680">
        <f t="shared" si="130"/>
        <v>0</v>
      </c>
      <c r="V680" s="681">
        <f t="shared" si="131"/>
        <v>0</v>
      </c>
    </row>
    <row r="681" spans="1:22" ht="12.75">
      <c r="A681" s="753"/>
      <c r="B681" s="666"/>
      <c r="C681" s="666"/>
      <c r="D681" s="666"/>
      <c r="E681" s="683"/>
      <c r="F681" s="665"/>
      <c r="G681" s="665"/>
      <c r="H681" s="665"/>
      <c r="I681" s="665"/>
      <c r="J681" s="665"/>
      <c r="K681" s="666"/>
      <c r="L681" s="676">
        <f t="shared" si="132"/>
        <v>0</v>
      </c>
      <c r="M681" s="677"/>
      <c r="N681" s="678"/>
      <c r="O681" s="678"/>
      <c r="P681" s="678"/>
      <c r="Q681" s="678"/>
      <c r="R681" s="678"/>
      <c r="S681" s="679"/>
      <c r="T681" s="676">
        <f t="shared" si="129"/>
        <v>0</v>
      </c>
      <c r="U681" s="680">
        <f t="shared" si="130"/>
        <v>0</v>
      </c>
      <c r="V681" s="681">
        <f t="shared" si="131"/>
        <v>0</v>
      </c>
    </row>
    <row r="682" spans="1:22" ht="12.75">
      <c r="A682" s="753"/>
      <c r="B682" s="666"/>
      <c r="C682" s="666"/>
      <c r="D682" s="666"/>
      <c r="E682" s="683"/>
      <c r="F682" s="665"/>
      <c r="G682" s="665"/>
      <c r="H682" s="665"/>
      <c r="I682" s="665"/>
      <c r="J682" s="665"/>
      <c r="K682" s="666"/>
      <c r="L682" s="676">
        <f t="shared" si="132"/>
        <v>0</v>
      </c>
      <c r="M682" s="677"/>
      <c r="N682" s="678"/>
      <c r="O682" s="678"/>
      <c r="P682" s="678"/>
      <c r="Q682" s="678"/>
      <c r="R682" s="678"/>
      <c r="S682" s="679"/>
      <c r="T682" s="676">
        <f t="shared" si="129"/>
        <v>0</v>
      </c>
      <c r="U682" s="680">
        <f t="shared" si="130"/>
        <v>0</v>
      </c>
      <c r="V682" s="681">
        <f t="shared" si="131"/>
        <v>0</v>
      </c>
    </row>
    <row r="683" spans="1:22" ht="13.5" thickBot="1">
      <c r="A683" s="753"/>
      <c r="B683" s="666"/>
      <c r="C683" s="666"/>
      <c r="D683" s="666"/>
      <c r="E683" s="683"/>
      <c r="F683" s="665"/>
      <c r="G683" s="665"/>
      <c r="H683" s="665"/>
      <c r="I683" s="665"/>
      <c r="J683" s="665"/>
      <c r="K683" s="666"/>
      <c r="L683" s="697">
        <f t="shared" si="132"/>
        <v>0</v>
      </c>
      <c r="M683" s="786"/>
      <c r="N683" s="787"/>
      <c r="O683" s="787"/>
      <c r="P683" s="787"/>
      <c r="Q683" s="787"/>
      <c r="R683" s="787"/>
      <c r="S683" s="788"/>
      <c r="T683" s="697">
        <f t="shared" si="129"/>
        <v>0</v>
      </c>
      <c r="U683" s="698">
        <f t="shared" si="130"/>
        <v>0</v>
      </c>
      <c r="V683" s="699">
        <f t="shared" si="131"/>
        <v>0</v>
      </c>
    </row>
    <row r="684" spans="1:22" ht="13.5" thickBot="1">
      <c r="A684" s="789" t="s">
        <v>227</v>
      </c>
      <c r="B684" s="790"/>
      <c r="C684" s="790"/>
      <c r="D684" s="790"/>
      <c r="E684" s="702">
        <f aca="true" t="shared" si="133" ref="E684:K684">SUM(E656:E683)</f>
        <v>0</v>
      </c>
      <c r="F684" s="702">
        <f t="shared" si="133"/>
        <v>0</v>
      </c>
      <c r="G684" s="702">
        <f t="shared" si="133"/>
        <v>0</v>
      </c>
      <c r="H684" s="702">
        <f t="shared" si="133"/>
        <v>0</v>
      </c>
      <c r="I684" s="702">
        <f t="shared" si="133"/>
        <v>0</v>
      </c>
      <c r="J684" s="702">
        <f t="shared" si="133"/>
        <v>0</v>
      </c>
      <c r="K684" s="702">
        <f t="shared" si="133"/>
        <v>0</v>
      </c>
      <c r="L684" s="704">
        <f t="shared" si="132"/>
        <v>0</v>
      </c>
      <c r="M684" s="702">
        <f aca="true" t="shared" si="134" ref="M684:S684">SUM(M656:M683)</f>
        <v>0</v>
      </c>
      <c r="N684" s="702">
        <f t="shared" si="134"/>
        <v>0</v>
      </c>
      <c r="O684" s="702">
        <f t="shared" si="134"/>
        <v>0</v>
      </c>
      <c r="P684" s="702">
        <f t="shared" si="134"/>
        <v>0</v>
      </c>
      <c r="Q684" s="702">
        <f t="shared" si="134"/>
        <v>0</v>
      </c>
      <c r="R684" s="702">
        <f t="shared" si="134"/>
        <v>0</v>
      </c>
      <c r="S684" s="702">
        <f t="shared" si="134"/>
        <v>0</v>
      </c>
      <c r="T684" s="704">
        <f t="shared" si="129"/>
        <v>0</v>
      </c>
      <c r="U684" s="707">
        <f t="shared" si="130"/>
        <v>0</v>
      </c>
      <c r="V684" s="708">
        <f t="shared" si="131"/>
        <v>0</v>
      </c>
    </row>
    <row r="685" spans="1:22" ht="19.5" thickBot="1">
      <c r="A685" s="791" t="s">
        <v>412</v>
      </c>
      <c r="B685" s="792"/>
      <c r="C685" s="792"/>
      <c r="D685" s="793"/>
      <c r="E685" s="794">
        <f aca="true" t="shared" si="135" ref="E685:K685">SUM(E684,E654,E635,E614,E584,E570,E555,E542,E527,E512,E497,E445,E424,E397,E383)</f>
        <v>0</v>
      </c>
      <c r="F685" s="794">
        <f t="shared" si="135"/>
        <v>0</v>
      </c>
      <c r="G685" s="794">
        <f t="shared" si="135"/>
        <v>0</v>
      </c>
      <c r="H685" s="794">
        <f t="shared" si="135"/>
        <v>0</v>
      </c>
      <c r="I685" s="794">
        <f t="shared" si="135"/>
        <v>0</v>
      </c>
      <c r="J685" s="794">
        <f t="shared" si="135"/>
        <v>0</v>
      </c>
      <c r="K685" s="794">
        <f t="shared" si="135"/>
        <v>0</v>
      </c>
      <c r="L685" s="704">
        <f t="shared" si="132"/>
        <v>0</v>
      </c>
      <c r="M685" s="794">
        <f aca="true" t="shared" si="136" ref="M685:S685">SUM(M684,M654,M635,M614,M584,M570,M555,M542,M527,M512,M497,M445,M424,M397,M383)</f>
        <v>0</v>
      </c>
      <c r="N685" s="794">
        <f t="shared" si="136"/>
        <v>0</v>
      </c>
      <c r="O685" s="794">
        <f t="shared" si="136"/>
        <v>0</v>
      </c>
      <c r="P685" s="794">
        <f t="shared" si="136"/>
        <v>0</v>
      </c>
      <c r="Q685" s="794">
        <f t="shared" si="136"/>
        <v>0</v>
      </c>
      <c r="R685" s="794">
        <f t="shared" si="136"/>
        <v>0</v>
      </c>
      <c r="S685" s="794">
        <f t="shared" si="136"/>
        <v>0</v>
      </c>
      <c r="T685" s="704">
        <f t="shared" si="129"/>
        <v>0</v>
      </c>
      <c r="U685" s="707">
        <f t="shared" si="130"/>
        <v>0</v>
      </c>
      <c r="V685" s="708">
        <f t="shared" si="131"/>
        <v>0</v>
      </c>
    </row>
  </sheetData>
  <sheetProtection/>
  <mergeCells count="65">
    <mergeCell ref="A1:V1"/>
    <mergeCell ref="A2:V2"/>
    <mergeCell ref="A3:F3"/>
    <mergeCell ref="G3:T3"/>
    <mergeCell ref="A4:C4"/>
    <mergeCell ref="E4:T4"/>
    <mergeCell ref="A5:C5"/>
    <mergeCell ref="E5:T5"/>
    <mergeCell ref="A6:D6"/>
    <mergeCell ref="A7:B7"/>
    <mergeCell ref="E7:M7"/>
    <mergeCell ref="A10:S10"/>
    <mergeCell ref="E12:K12"/>
    <mergeCell ref="M12:S12"/>
    <mergeCell ref="A14:D14"/>
    <mergeCell ref="E14:K14"/>
    <mergeCell ref="M14:S14"/>
    <mergeCell ref="A31:D31"/>
    <mergeCell ref="A32:D32"/>
    <mergeCell ref="A33:D33"/>
    <mergeCell ref="A34:D34"/>
    <mergeCell ref="A35:D35"/>
    <mergeCell ref="A43:D43"/>
    <mergeCell ref="A44:D44"/>
    <mergeCell ref="A46:K46"/>
    <mergeCell ref="A55:D55"/>
    <mergeCell ref="A56:D56"/>
    <mergeCell ref="A57:D57"/>
    <mergeCell ref="A58:D58"/>
    <mergeCell ref="A60:K60"/>
    <mergeCell ref="A61:D61"/>
    <mergeCell ref="A62:D62"/>
    <mergeCell ref="A63:D63"/>
    <mergeCell ref="A64:D64"/>
    <mergeCell ref="A65:D65"/>
    <mergeCell ref="A67:K67"/>
    <mergeCell ref="A116:D116"/>
    <mergeCell ref="A117:D117"/>
    <mergeCell ref="A118:D118"/>
    <mergeCell ref="A119:D119"/>
    <mergeCell ref="A120:D120"/>
    <mergeCell ref="A121:D121"/>
    <mergeCell ref="M367:S367"/>
    <mergeCell ref="A122:D122"/>
    <mergeCell ref="A123:D123"/>
    <mergeCell ref="A124:D124"/>
    <mergeCell ref="A125:D125"/>
    <mergeCell ref="A126:D126"/>
    <mergeCell ref="A127:D127"/>
    <mergeCell ref="M369:S369"/>
    <mergeCell ref="A398:K398"/>
    <mergeCell ref="A425:K425"/>
    <mergeCell ref="A446:K446"/>
    <mergeCell ref="A142:D142"/>
    <mergeCell ref="A143:D143"/>
    <mergeCell ref="A208:D208"/>
    <mergeCell ref="A209:D209"/>
    <mergeCell ref="A366:S366"/>
    <mergeCell ref="E367:K367"/>
    <mergeCell ref="A499:D499"/>
    <mergeCell ref="A500:D500"/>
    <mergeCell ref="A515:D515"/>
    <mergeCell ref="A626:D626"/>
    <mergeCell ref="A369:D369"/>
    <mergeCell ref="E369:K36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Q39"/>
  <sheetViews>
    <sheetView zoomScale="75" zoomScaleNormal="75" zoomScalePageLayoutView="0" workbookViewId="0" topLeftCell="A1">
      <selection activeCell="H1" sqref="H1"/>
    </sheetView>
  </sheetViews>
  <sheetFormatPr defaultColWidth="11.421875" defaultRowHeight="12.75"/>
  <cols>
    <col min="1" max="1" width="14.7109375" style="0" customWidth="1"/>
    <col min="2" max="13" width="11.28125" style="0" customWidth="1"/>
  </cols>
  <sheetData>
    <row r="1" spans="1:11" s="7" customFormat="1" ht="21" thickTop="1">
      <c r="A1" s="19" t="s">
        <v>68</v>
      </c>
      <c r="B1" s="20"/>
      <c r="C1" s="20"/>
      <c r="D1" s="21"/>
      <c r="E1" s="8"/>
      <c r="F1" s="8"/>
      <c r="G1" s="8"/>
      <c r="H1" s="8"/>
      <c r="I1" s="8"/>
      <c r="J1" s="9"/>
      <c r="K1" s="1"/>
    </row>
    <row r="2" spans="1:10" s="7" customFormat="1" ht="20.25">
      <c r="A2" s="10"/>
      <c r="B2" s="11"/>
      <c r="C2" s="11"/>
      <c r="D2" s="288"/>
      <c r="E2" s="289"/>
      <c r="F2" s="11"/>
      <c r="G2" s="11"/>
      <c r="H2" s="11"/>
      <c r="I2" s="12"/>
      <c r="J2" s="13"/>
    </row>
    <row r="3" spans="1:10" s="7" customFormat="1" ht="15">
      <c r="A3" s="15" t="s">
        <v>176</v>
      </c>
      <c r="B3" s="18"/>
      <c r="C3" s="22"/>
      <c r="D3" s="290"/>
      <c r="E3" s="294"/>
      <c r="F3" s="298"/>
      <c r="G3" s="299" t="s">
        <v>200</v>
      </c>
      <c r="H3" s="300"/>
      <c r="I3" s="301"/>
      <c r="J3" s="16"/>
    </row>
    <row r="4" spans="1:10" s="7" customFormat="1" ht="15">
      <c r="A4" s="24" t="s">
        <v>117</v>
      </c>
      <c r="B4" s="25"/>
      <c r="C4" s="22"/>
      <c r="D4" s="291"/>
      <c r="E4" s="286"/>
      <c r="F4" s="295"/>
      <c r="G4" s="3"/>
      <c r="H4" s="3"/>
      <c r="I4" s="3"/>
      <c r="J4" s="2"/>
    </row>
    <row r="5" spans="1:10" s="7" customFormat="1" ht="15.75">
      <c r="A5" s="26" t="s">
        <v>177</v>
      </c>
      <c r="B5" s="27"/>
      <c r="C5" s="23"/>
      <c r="D5" s="292"/>
      <c r="E5" s="287"/>
      <c r="F5" s="296"/>
      <c r="G5" s="17"/>
      <c r="H5" s="17"/>
      <c r="I5" s="17"/>
      <c r="J5" s="2"/>
    </row>
    <row r="6" spans="1:10" s="7" customFormat="1" ht="15">
      <c r="A6" s="28" t="s">
        <v>178</v>
      </c>
      <c r="B6" s="29"/>
      <c r="C6" s="30"/>
      <c r="D6" s="293"/>
      <c r="E6" s="297"/>
      <c r="F6" s="17"/>
      <c r="G6" s="17"/>
      <c r="H6" s="17"/>
      <c r="I6" s="17"/>
      <c r="J6" s="2"/>
    </row>
    <row r="7" spans="1:10" s="7" customFormat="1" ht="13.5" thickBot="1">
      <c r="A7" s="4"/>
      <c r="B7" s="5"/>
      <c r="C7" s="5"/>
      <c r="D7" s="14"/>
      <c r="E7" s="5"/>
      <c r="F7" s="5"/>
      <c r="G7" s="5"/>
      <c r="H7" s="5"/>
      <c r="I7" s="5"/>
      <c r="J7" s="6"/>
    </row>
    <row r="8" ht="13.5" thickTop="1"/>
    <row r="10" spans="2:13" ht="12.75">
      <c r="B10" s="335" t="s">
        <v>48</v>
      </c>
      <c r="C10" s="335" t="s">
        <v>48</v>
      </c>
      <c r="D10" s="335" t="s">
        <v>48</v>
      </c>
      <c r="E10" s="335" t="s">
        <v>48</v>
      </c>
      <c r="F10" s="335" t="s">
        <v>48</v>
      </c>
      <c r="G10" s="335" t="s">
        <v>48</v>
      </c>
      <c r="H10" s="335" t="s">
        <v>48</v>
      </c>
      <c r="I10" s="335" t="s">
        <v>48</v>
      </c>
      <c r="J10" s="335" t="s">
        <v>48</v>
      </c>
      <c r="K10" s="335" t="s">
        <v>48</v>
      </c>
      <c r="L10" s="335" t="s">
        <v>48</v>
      </c>
      <c r="M10" s="335" t="s">
        <v>48</v>
      </c>
    </row>
    <row r="11" spans="1:14" ht="15" customHeight="1">
      <c r="A11" s="336" t="s">
        <v>94</v>
      </c>
      <c r="B11" s="337"/>
      <c r="C11" s="337"/>
      <c r="D11" s="337"/>
      <c r="E11" s="337"/>
      <c r="F11" s="337"/>
      <c r="G11" s="337"/>
      <c r="H11" s="337"/>
      <c r="I11" s="337"/>
      <c r="J11" s="337"/>
      <c r="K11" s="337"/>
      <c r="L11" s="337"/>
      <c r="M11" s="337"/>
      <c r="N11" s="338"/>
    </row>
    <row r="12" spans="1:14" ht="15" customHeight="1" thickBot="1">
      <c r="A12" s="339" t="s">
        <v>5</v>
      </c>
      <c r="B12" s="340"/>
      <c r="C12" s="340"/>
      <c r="D12" s="340"/>
      <c r="E12" s="340"/>
      <c r="F12" s="340"/>
      <c r="G12" s="340"/>
      <c r="H12" s="340"/>
      <c r="I12" s="340"/>
      <c r="J12" s="340"/>
      <c r="K12" s="340"/>
      <c r="L12" s="340"/>
      <c r="M12" s="340"/>
      <c r="N12" s="341">
        <f>SUM(B12:M12)</f>
        <v>0</v>
      </c>
    </row>
    <row r="13" spans="1:16" ht="15" customHeight="1">
      <c r="A13" s="342" t="s">
        <v>95</v>
      </c>
      <c r="B13" s="343"/>
      <c r="C13" s="343"/>
      <c r="D13" s="343"/>
      <c r="E13" s="343"/>
      <c r="F13" s="343"/>
      <c r="G13" s="343"/>
      <c r="H13" s="343"/>
      <c r="I13" s="343"/>
      <c r="J13" s="343"/>
      <c r="K13" s="343"/>
      <c r="L13" s="343"/>
      <c r="M13" s="343"/>
      <c r="N13" s="338"/>
      <c r="P13" s="350" t="s">
        <v>67</v>
      </c>
    </row>
    <row r="14" spans="1:17" ht="15" customHeight="1" thickBot="1">
      <c r="A14" s="339" t="s">
        <v>5</v>
      </c>
      <c r="B14" s="340"/>
      <c r="C14" s="340"/>
      <c r="D14" s="340"/>
      <c r="E14" s="340"/>
      <c r="F14" s="340"/>
      <c r="G14" s="340"/>
      <c r="H14" s="340"/>
      <c r="I14" s="340"/>
      <c r="J14" s="340"/>
      <c r="K14" s="340"/>
      <c r="L14" s="340"/>
      <c r="M14" s="340"/>
      <c r="N14" s="341">
        <f>SUM(B14:M14)</f>
        <v>0</v>
      </c>
      <c r="P14" s="351"/>
      <c r="Q14" t="s">
        <v>69</v>
      </c>
    </row>
    <row r="15" spans="1:17" ht="15" customHeight="1">
      <c r="A15" s="342" t="s">
        <v>96</v>
      </c>
      <c r="B15" s="343"/>
      <c r="C15" s="343"/>
      <c r="D15" s="343"/>
      <c r="E15" s="343"/>
      <c r="F15" s="343"/>
      <c r="G15" s="343"/>
      <c r="H15" s="343"/>
      <c r="I15" s="343"/>
      <c r="J15" s="343"/>
      <c r="K15" s="343"/>
      <c r="L15" s="343"/>
      <c r="M15" s="343"/>
      <c r="N15" s="338"/>
      <c r="P15" s="351"/>
      <c r="Q15" t="s">
        <v>70</v>
      </c>
    </row>
    <row r="16" spans="1:14" ht="15" customHeight="1" thickBot="1">
      <c r="A16" s="339" t="s">
        <v>5</v>
      </c>
      <c r="B16" s="340"/>
      <c r="C16" s="340"/>
      <c r="D16" s="340"/>
      <c r="E16" s="340"/>
      <c r="F16" s="340"/>
      <c r="G16" s="340"/>
      <c r="H16" s="340"/>
      <c r="I16" s="340"/>
      <c r="J16" s="340"/>
      <c r="K16" s="340"/>
      <c r="L16" s="340"/>
      <c r="M16" s="340"/>
      <c r="N16" s="341">
        <f>SUM(B16:M16)</f>
        <v>0</v>
      </c>
    </row>
    <row r="17" spans="1:14" ht="15" customHeight="1">
      <c r="A17" s="342" t="s">
        <v>97</v>
      </c>
      <c r="B17" s="343"/>
      <c r="C17" s="343"/>
      <c r="D17" s="343"/>
      <c r="E17" s="343"/>
      <c r="F17" s="343"/>
      <c r="G17" s="343"/>
      <c r="H17" s="343"/>
      <c r="I17" s="343"/>
      <c r="J17" s="343"/>
      <c r="K17" s="343"/>
      <c r="L17" s="343"/>
      <c r="M17" s="343"/>
      <c r="N17" s="338"/>
    </row>
    <row r="18" spans="1:14" ht="15" customHeight="1" thickBot="1">
      <c r="A18" s="339" t="s">
        <v>5</v>
      </c>
      <c r="B18" s="340"/>
      <c r="C18" s="340"/>
      <c r="D18" s="340"/>
      <c r="E18" s="340"/>
      <c r="F18" s="340"/>
      <c r="G18" s="340"/>
      <c r="H18" s="340"/>
      <c r="I18" s="340"/>
      <c r="J18" s="340"/>
      <c r="K18" s="340"/>
      <c r="L18" s="340"/>
      <c r="M18" s="340"/>
      <c r="N18" s="341">
        <f>SUM(B18:M18)</f>
        <v>0</v>
      </c>
    </row>
    <row r="19" spans="1:14" ht="15" customHeight="1">
      <c r="A19" s="342" t="s">
        <v>71</v>
      </c>
      <c r="B19" s="343"/>
      <c r="C19" s="343"/>
      <c r="D19" s="343"/>
      <c r="E19" s="343"/>
      <c r="F19" s="343"/>
      <c r="G19" s="343"/>
      <c r="H19" s="343"/>
      <c r="I19" s="343"/>
      <c r="J19" s="343"/>
      <c r="K19" s="343"/>
      <c r="L19" s="343"/>
      <c r="M19" s="343"/>
      <c r="N19" s="338"/>
    </row>
    <row r="20" spans="1:14" ht="15" customHeight="1" thickBot="1">
      <c r="A20" s="339" t="s">
        <v>5</v>
      </c>
      <c r="B20" s="340"/>
      <c r="C20" s="340"/>
      <c r="D20" s="340"/>
      <c r="E20" s="340"/>
      <c r="F20" s="340"/>
      <c r="G20" s="340"/>
      <c r="H20" s="340"/>
      <c r="I20" s="340"/>
      <c r="J20" s="340"/>
      <c r="K20" s="340"/>
      <c r="L20" s="340"/>
      <c r="M20" s="340"/>
      <c r="N20" s="341">
        <f>SUM(B20:M20)</f>
        <v>0</v>
      </c>
    </row>
    <row r="21" spans="1:14" ht="15" customHeight="1">
      <c r="A21" s="342" t="s">
        <v>72</v>
      </c>
      <c r="B21" s="343"/>
      <c r="C21" s="343"/>
      <c r="D21" s="343"/>
      <c r="E21" s="343"/>
      <c r="F21" s="343"/>
      <c r="G21" s="343"/>
      <c r="H21" s="343"/>
      <c r="I21" s="343"/>
      <c r="J21" s="343"/>
      <c r="K21" s="343"/>
      <c r="L21" s="343"/>
      <c r="M21" s="343"/>
      <c r="N21" s="338"/>
    </row>
    <row r="22" spans="1:14" ht="15" customHeight="1" thickBot="1">
      <c r="A22" s="339" t="s">
        <v>5</v>
      </c>
      <c r="B22" s="340"/>
      <c r="C22" s="340"/>
      <c r="D22" s="340"/>
      <c r="E22" s="340"/>
      <c r="F22" s="340"/>
      <c r="G22" s="340"/>
      <c r="H22" s="340"/>
      <c r="I22" s="340"/>
      <c r="J22" s="340"/>
      <c r="K22" s="340"/>
      <c r="L22" s="340"/>
      <c r="M22" s="340"/>
      <c r="N22" s="341">
        <f>SUM(B22:M22)</f>
        <v>0</v>
      </c>
    </row>
    <row r="23" spans="1:14" ht="15" customHeight="1">
      <c r="A23" s="342" t="s">
        <v>73</v>
      </c>
      <c r="B23" s="343"/>
      <c r="C23" s="343"/>
      <c r="D23" s="343"/>
      <c r="E23" s="343"/>
      <c r="F23" s="343"/>
      <c r="G23" s="343"/>
      <c r="H23" s="343"/>
      <c r="I23" s="343"/>
      <c r="J23" s="343"/>
      <c r="K23" s="343"/>
      <c r="L23" s="343"/>
      <c r="M23" s="343"/>
      <c r="N23" s="338"/>
    </row>
    <row r="24" spans="1:16" ht="15" customHeight="1" thickBot="1">
      <c r="A24" s="339" t="s">
        <v>5</v>
      </c>
      <c r="B24" s="340"/>
      <c r="C24" s="340"/>
      <c r="D24" s="340"/>
      <c r="E24" s="340"/>
      <c r="F24" s="340"/>
      <c r="G24" s="340"/>
      <c r="H24" s="340"/>
      <c r="I24" s="340"/>
      <c r="J24" s="340"/>
      <c r="K24" s="340"/>
      <c r="L24" s="340"/>
      <c r="M24" s="340"/>
      <c r="N24" s="341">
        <f>SUM(B24:M24)</f>
        <v>0</v>
      </c>
      <c r="P24" s="625" t="s">
        <v>187</v>
      </c>
    </row>
    <row r="25" spans="1:16" ht="15" customHeight="1">
      <c r="A25" s="342" t="s">
        <v>74</v>
      </c>
      <c r="B25" s="343"/>
      <c r="C25" s="343"/>
      <c r="D25" s="343"/>
      <c r="E25" s="343"/>
      <c r="F25" s="343"/>
      <c r="G25" s="343"/>
      <c r="H25" s="343"/>
      <c r="I25" s="343"/>
      <c r="J25" s="343"/>
      <c r="K25" s="343"/>
      <c r="L25" s="343"/>
      <c r="M25" s="343"/>
      <c r="N25" s="338"/>
      <c r="P25" t="s">
        <v>188</v>
      </c>
    </row>
    <row r="26" spans="1:14" ht="15" customHeight="1" thickBot="1">
      <c r="A26" s="339" t="s">
        <v>5</v>
      </c>
      <c r="B26" s="340"/>
      <c r="C26" s="340"/>
      <c r="D26" s="340"/>
      <c r="E26" s="340"/>
      <c r="F26" s="340"/>
      <c r="G26" s="340"/>
      <c r="H26" s="340"/>
      <c r="I26" s="340"/>
      <c r="J26" s="340"/>
      <c r="K26" s="340"/>
      <c r="L26" s="340"/>
      <c r="M26" s="340"/>
      <c r="N26" s="341">
        <f>SUM(B26:M26)</f>
        <v>0</v>
      </c>
    </row>
    <row r="27" spans="1:16" ht="15" customHeight="1">
      <c r="A27" s="342" t="s">
        <v>75</v>
      </c>
      <c r="B27" s="343"/>
      <c r="C27" s="343"/>
      <c r="D27" s="343"/>
      <c r="E27" s="343"/>
      <c r="F27" s="343"/>
      <c r="G27" s="343"/>
      <c r="H27" s="343"/>
      <c r="I27" s="343"/>
      <c r="J27" s="343"/>
      <c r="K27" s="343"/>
      <c r="L27" s="343"/>
      <c r="M27" s="343"/>
      <c r="N27" s="338"/>
      <c r="P27" t="s">
        <v>189</v>
      </c>
    </row>
    <row r="28" spans="1:14" ht="15" customHeight="1" thickBot="1">
      <c r="A28" s="339" t="s">
        <v>5</v>
      </c>
      <c r="B28" s="340"/>
      <c r="C28" s="340"/>
      <c r="D28" s="340"/>
      <c r="E28" s="340"/>
      <c r="F28" s="340"/>
      <c r="G28" s="340"/>
      <c r="H28" s="340"/>
      <c r="I28" s="340"/>
      <c r="J28" s="340"/>
      <c r="K28" s="340"/>
      <c r="L28" s="340"/>
      <c r="M28" s="340"/>
      <c r="N28" s="341">
        <f>SUM(B28:M28)</f>
        <v>0</v>
      </c>
    </row>
    <row r="29" spans="1:16" ht="15" customHeight="1">
      <c r="A29" s="342" t="s">
        <v>76</v>
      </c>
      <c r="B29" s="343"/>
      <c r="C29" s="343"/>
      <c r="D29" s="343"/>
      <c r="E29" s="343"/>
      <c r="F29" s="343"/>
      <c r="G29" s="343"/>
      <c r="H29" s="343"/>
      <c r="I29" s="343"/>
      <c r="J29" s="343"/>
      <c r="K29" s="343"/>
      <c r="L29" s="343"/>
      <c r="M29" s="343"/>
      <c r="N29" s="338"/>
      <c r="P29" t="s">
        <v>190</v>
      </c>
    </row>
    <row r="30" spans="1:14" ht="15" customHeight="1" thickBot="1">
      <c r="A30" s="339" t="s">
        <v>5</v>
      </c>
      <c r="B30" s="340"/>
      <c r="C30" s="340"/>
      <c r="D30" s="340"/>
      <c r="E30" s="340"/>
      <c r="F30" s="340"/>
      <c r="G30" s="340"/>
      <c r="H30" s="340"/>
      <c r="I30" s="340"/>
      <c r="J30" s="340"/>
      <c r="K30" s="340"/>
      <c r="L30" s="340"/>
      <c r="M30" s="340"/>
      <c r="N30" s="341">
        <f>SUM(B30:M30)</f>
        <v>0</v>
      </c>
    </row>
    <row r="31" spans="1:16" ht="15" customHeight="1">
      <c r="A31" s="342" t="s">
        <v>92</v>
      </c>
      <c r="B31" s="343"/>
      <c r="C31" s="343"/>
      <c r="D31" s="343"/>
      <c r="E31" s="343"/>
      <c r="F31" s="343"/>
      <c r="G31" s="343"/>
      <c r="H31" s="343"/>
      <c r="I31" s="343"/>
      <c r="J31" s="343"/>
      <c r="K31" s="343"/>
      <c r="L31" s="343"/>
      <c r="M31" s="343"/>
      <c r="N31" s="338"/>
      <c r="P31" t="s">
        <v>191</v>
      </c>
    </row>
    <row r="32" spans="1:14" ht="15" customHeight="1" thickBot="1">
      <c r="A32" s="339" t="s">
        <v>5</v>
      </c>
      <c r="B32" s="340"/>
      <c r="C32" s="340"/>
      <c r="D32" s="340"/>
      <c r="E32" s="340"/>
      <c r="F32" s="340"/>
      <c r="G32" s="340"/>
      <c r="H32" s="340"/>
      <c r="I32" s="340"/>
      <c r="J32" s="340"/>
      <c r="K32" s="340"/>
      <c r="L32" s="340"/>
      <c r="M32" s="340"/>
      <c r="N32" s="341">
        <f>SUM(B32:M32)</f>
        <v>0</v>
      </c>
    </row>
    <row r="33" spans="1:16" ht="15" customHeight="1">
      <c r="A33" s="342" t="s">
        <v>93</v>
      </c>
      <c r="B33" s="343"/>
      <c r="C33" s="343"/>
      <c r="D33" s="343"/>
      <c r="E33" s="343"/>
      <c r="F33" s="343"/>
      <c r="G33" s="343"/>
      <c r="H33" s="343"/>
      <c r="I33" s="343"/>
      <c r="J33" s="343"/>
      <c r="K33" s="343"/>
      <c r="L33" s="343"/>
      <c r="M33" s="343"/>
      <c r="N33" s="338"/>
      <c r="P33" t="s">
        <v>192</v>
      </c>
    </row>
    <row r="34" spans="1:14" ht="15" customHeight="1" thickBot="1">
      <c r="A34" s="339" t="s">
        <v>5</v>
      </c>
      <c r="B34" s="340"/>
      <c r="C34" s="340"/>
      <c r="D34" s="340"/>
      <c r="E34" s="340"/>
      <c r="F34" s="340"/>
      <c r="G34" s="340"/>
      <c r="H34" s="340"/>
      <c r="I34" s="340"/>
      <c r="J34" s="340"/>
      <c r="K34" s="340"/>
      <c r="L34" s="340"/>
      <c r="M34" s="340"/>
      <c r="N34" s="341">
        <f>SUM(B34:M34)</f>
        <v>0</v>
      </c>
    </row>
    <row r="35" spans="1:16" s="302" customFormat="1" ht="15" customHeight="1">
      <c r="A35" s="344"/>
      <c r="B35" s="345"/>
      <c r="C35" s="345"/>
      <c r="D35" s="345"/>
      <c r="E35" s="345"/>
      <c r="F35" s="345"/>
      <c r="G35" s="345"/>
      <c r="H35" s="345"/>
      <c r="I35" s="345"/>
      <c r="J35" s="345"/>
      <c r="K35" s="345"/>
      <c r="L35" s="345"/>
      <c r="M35" s="345"/>
      <c r="N35" s="345"/>
      <c r="P35" t="s">
        <v>21</v>
      </c>
    </row>
    <row r="36" spans="1:14" s="302" customFormat="1" ht="15" customHeight="1">
      <c r="A36" s="346"/>
      <c r="B36" s="345"/>
      <c r="C36" s="345"/>
      <c r="D36" s="345"/>
      <c r="E36" s="345"/>
      <c r="F36" s="345"/>
      <c r="G36" s="345"/>
      <c r="H36" s="345"/>
      <c r="I36" s="345"/>
      <c r="J36" s="345"/>
      <c r="K36" s="345"/>
      <c r="L36" s="345"/>
      <c r="M36" s="347" t="s">
        <v>4</v>
      </c>
      <c r="N36" s="348">
        <f>SUM(N11:N34)</f>
        <v>0</v>
      </c>
    </row>
    <row r="37" spans="1:14" s="302" customFormat="1" ht="15" customHeight="1">
      <c r="A37" s="344"/>
      <c r="B37" s="349"/>
      <c r="C37" s="349"/>
      <c r="D37" s="349"/>
      <c r="E37" s="349"/>
      <c r="F37" s="349"/>
      <c r="G37" s="349"/>
      <c r="H37" s="349"/>
      <c r="I37" s="349"/>
      <c r="J37" s="349"/>
      <c r="K37" s="349"/>
      <c r="L37" s="349"/>
      <c r="M37" s="349"/>
      <c r="N37" s="349"/>
    </row>
    <row r="38" spans="1:14" s="302" customFormat="1" ht="12.75">
      <c r="A38" s="346"/>
      <c r="B38" s="349"/>
      <c r="C38" s="349"/>
      <c r="D38" s="349"/>
      <c r="E38" s="349"/>
      <c r="F38" s="349"/>
      <c r="G38" s="349"/>
      <c r="H38" s="349"/>
      <c r="I38" s="349"/>
      <c r="J38" s="349"/>
      <c r="K38" s="349"/>
      <c r="L38" s="349"/>
      <c r="M38" s="349"/>
      <c r="N38" s="349"/>
    </row>
    <row r="39" ht="12.75">
      <c r="E39" s="285"/>
    </row>
  </sheetData>
  <sheetProtection/>
  <printOptions/>
  <pageMargins left="0.3" right="0.46" top="0.59" bottom="0.49" header="0.33" footer="0.25"/>
  <pageSetup orientation="landscape" paperSize="9" scale="90" r:id="rId1"/>
  <headerFooter alignWithMargins="0">
    <oddHeader>&amp;L&amp;F&amp;R&amp;A</oddHeader>
    <oddFooter>&amp;L&amp;D&amp;CPage &amp;P&amp;R&amp;A</oddFooter>
  </headerFooter>
</worksheet>
</file>

<file path=xl/worksheets/sheet7.xml><?xml version="1.0" encoding="utf-8"?>
<worksheet xmlns="http://schemas.openxmlformats.org/spreadsheetml/2006/main" xmlns:r="http://schemas.openxmlformats.org/officeDocument/2006/relationships">
  <dimension ref="A1:S48"/>
  <sheetViews>
    <sheetView zoomScale="75" zoomScaleNormal="75" zoomScalePageLayoutView="0" workbookViewId="0" topLeftCell="A1">
      <selection activeCell="G3" sqref="G3"/>
    </sheetView>
  </sheetViews>
  <sheetFormatPr defaultColWidth="11.421875" defaultRowHeight="12.75"/>
  <cols>
    <col min="1" max="1" width="14.7109375" style="416" customWidth="1"/>
    <col min="2" max="16" width="8.57421875" style="416" customWidth="1"/>
    <col min="17" max="16384" width="11.421875" style="416" customWidth="1"/>
  </cols>
  <sheetData>
    <row r="1" spans="1:10" ht="12.75" thickTop="1">
      <c r="A1" s="386" t="s">
        <v>0</v>
      </c>
      <c r="B1" s="387"/>
      <c r="C1" s="387"/>
      <c r="D1" s="387"/>
      <c r="E1" s="388"/>
      <c r="F1" s="388"/>
      <c r="G1" s="388"/>
      <c r="H1" s="388"/>
      <c r="I1" s="388"/>
      <c r="J1" s="389"/>
    </row>
    <row r="2" spans="1:10" ht="12">
      <c r="A2" s="390"/>
      <c r="B2" s="391"/>
      <c r="C2" s="391"/>
      <c r="D2" s="392"/>
      <c r="E2" s="393"/>
      <c r="F2" s="391"/>
      <c r="G2" s="391"/>
      <c r="H2" s="391"/>
      <c r="I2" s="394"/>
      <c r="J2" s="395"/>
    </row>
    <row r="3" spans="1:10" ht="12">
      <c r="A3" s="396" t="s">
        <v>176</v>
      </c>
      <c r="B3" s="397"/>
      <c r="C3" s="398"/>
      <c r="D3" s="435"/>
      <c r="E3" s="436"/>
      <c r="F3" s="399"/>
      <c r="G3" s="443" t="s">
        <v>201</v>
      </c>
      <c r="H3" s="444"/>
      <c r="I3" s="445"/>
      <c r="J3" s="400"/>
    </row>
    <row r="4" spans="1:10" ht="12">
      <c r="A4" s="401" t="s">
        <v>117</v>
      </c>
      <c r="B4" s="402"/>
      <c r="C4" s="398"/>
      <c r="D4" s="437"/>
      <c r="E4" s="438"/>
      <c r="F4" s="442"/>
      <c r="G4" s="403"/>
      <c r="H4" s="403"/>
      <c r="I4" s="403"/>
      <c r="J4" s="404"/>
    </row>
    <row r="5" spans="1:10" ht="12">
      <c r="A5" s="405" t="s">
        <v>177</v>
      </c>
      <c r="B5" s="406"/>
      <c r="C5" s="407"/>
      <c r="D5" s="439"/>
      <c r="E5" s="440"/>
      <c r="F5" s="436"/>
      <c r="G5" s="408"/>
      <c r="H5" s="408"/>
      <c r="I5" s="408"/>
      <c r="J5" s="404"/>
    </row>
    <row r="6" spans="1:10" ht="12">
      <c r="A6" s="409" t="s">
        <v>178</v>
      </c>
      <c r="B6" s="410"/>
      <c r="C6" s="411"/>
      <c r="D6" s="435"/>
      <c r="E6" s="441"/>
      <c r="F6" s="408"/>
      <c r="G6" s="408"/>
      <c r="H6" s="408"/>
      <c r="I6" s="408"/>
      <c r="J6" s="404"/>
    </row>
    <row r="7" spans="1:10" ht="12.75" thickBot="1">
      <c r="A7" s="412"/>
      <c r="B7" s="413"/>
      <c r="C7" s="413"/>
      <c r="D7" s="414"/>
      <c r="E7" s="413"/>
      <c r="F7" s="413"/>
      <c r="G7" s="413"/>
      <c r="H7" s="413"/>
      <c r="I7" s="413"/>
      <c r="J7" s="415"/>
    </row>
    <row r="8" ht="12" thickTop="1"/>
    <row r="9" ht="12" thickBot="1"/>
    <row r="10" spans="2:16" ht="12" thickBot="1">
      <c r="B10" s="417" t="s">
        <v>48</v>
      </c>
      <c r="C10" s="418" t="s">
        <v>48</v>
      </c>
      <c r="D10" s="418" t="s">
        <v>48</v>
      </c>
      <c r="E10" s="418" t="s">
        <v>48</v>
      </c>
      <c r="F10" s="418" t="s">
        <v>48</v>
      </c>
      <c r="G10" s="418" t="s">
        <v>48</v>
      </c>
      <c r="H10" s="418" t="s">
        <v>48</v>
      </c>
      <c r="I10" s="418" t="s">
        <v>48</v>
      </c>
      <c r="J10" s="418" t="s">
        <v>48</v>
      </c>
      <c r="K10" s="418" t="s">
        <v>48</v>
      </c>
      <c r="L10" s="418" t="s">
        <v>48</v>
      </c>
      <c r="M10" s="418" t="s">
        <v>48</v>
      </c>
      <c r="N10" s="418" t="s">
        <v>48</v>
      </c>
      <c r="O10" s="418" t="s">
        <v>48</v>
      </c>
      <c r="P10" s="419" t="s">
        <v>48</v>
      </c>
    </row>
    <row r="11" spans="1:17" ht="15" customHeight="1" thickBot="1">
      <c r="A11" s="420" t="s">
        <v>95</v>
      </c>
      <c r="B11" s="446">
        <v>38333</v>
      </c>
      <c r="C11" s="447">
        <v>38059</v>
      </c>
      <c r="D11" s="447"/>
      <c r="E11" s="447"/>
      <c r="F11" s="447"/>
      <c r="G11" s="447"/>
      <c r="H11" s="447"/>
      <c r="I11" s="447"/>
      <c r="J11" s="447"/>
      <c r="K11" s="447"/>
      <c r="L11" s="447"/>
      <c r="M11" s="447"/>
      <c r="N11" s="447"/>
      <c r="O11" s="447"/>
      <c r="P11" s="448"/>
      <c r="Q11" s="421"/>
    </row>
    <row r="12" spans="1:17" ht="15" customHeight="1" thickBot="1">
      <c r="A12" s="422" t="s">
        <v>5</v>
      </c>
      <c r="B12" s="449"/>
      <c r="C12" s="450"/>
      <c r="D12" s="450"/>
      <c r="E12" s="450"/>
      <c r="F12" s="450"/>
      <c r="G12" s="450"/>
      <c r="H12" s="450"/>
      <c r="I12" s="450"/>
      <c r="J12" s="450"/>
      <c r="K12" s="450"/>
      <c r="L12" s="450"/>
      <c r="M12" s="450"/>
      <c r="N12" s="450"/>
      <c r="O12" s="450"/>
      <c r="P12" s="451"/>
      <c r="Q12" s="423">
        <f>SUM(B12:P12)</f>
        <v>0</v>
      </c>
    </row>
    <row r="13" spans="1:17" ht="15" customHeight="1">
      <c r="A13" s="424" t="s">
        <v>96</v>
      </c>
      <c r="B13" s="446"/>
      <c r="C13" s="447"/>
      <c r="D13" s="447"/>
      <c r="E13" s="447"/>
      <c r="F13" s="447"/>
      <c r="G13" s="447"/>
      <c r="H13" s="447"/>
      <c r="I13" s="447"/>
      <c r="J13" s="447"/>
      <c r="K13" s="447"/>
      <c r="L13" s="447"/>
      <c r="M13" s="447"/>
      <c r="N13" s="447"/>
      <c r="O13" s="447"/>
      <c r="P13" s="448"/>
      <c r="Q13" s="425"/>
    </row>
    <row r="14" spans="1:19" ht="15" customHeight="1" thickBot="1">
      <c r="A14" s="422" t="s">
        <v>5</v>
      </c>
      <c r="B14" s="449"/>
      <c r="C14" s="450"/>
      <c r="D14" s="450"/>
      <c r="E14" s="450"/>
      <c r="F14" s="450"/>
      <c r="G14" s="450"/>
      <c r="H14" s="450"/>
      <c r="I14" s="450"/>
      <c r="J14" s="450"/>
      <c r="K14" s="450"/>
      <c r="L14" s="450"/>
      <c r="M14" s="450"/>
      <c r="N14" s="450"/>
      <c r="O14" s="450"/>
      <c r="P14" s="451"/>
      <c r="Q14" s="426">
        <f>SUM(B14:P14)</f>
        <v>0</v>
      </c>
      <c r="S14" s="622" t="s">
        <v>179</v>
      </c>
    </row>
    <row r="15" spans="1:19" ht="15" customHeight="1">
      <c r="A15" s="424" t="s">
        <v>97</v>
      </c>
      <c r="B15" s="446"/>
      <c r="C15" s="447"/>
      <c r="D15" s="447"/>
      <c r="E15" s="447"/>
      <c r="F15" s="447"/>
      <c r="G15" s="447"/>
      <c r="H15" s="447"/>
      <c r="I15" s="447"/>
      <c r="J15" s="447"/>
      <c r="K15" s="447"/>
      <c r="L15" s="447"/>
      <c r="M15" s="447"/>
      <c r="N15" s="447"/>
      <c r="O15" s="447"/>
      <c r="P15" s="448"/>
      <c r="Q15" s="425"/>
      <c r="S15" s="626" t="s">
        <v>180</v>
      </c>
    </row>
    <row r="16" spans="1:19" ht="15" customHeight="1" thickBot="1">
      <c r="A16" s="422" t="s">
        <v>5</v>
      </c>
      <c r="B16" s="449"/>
      <c r="C16" s="450"/>
      <c r="D16" s="450"/>
      <c r="E16" s="450"/>
      <c r="F16" s="450"/>
      <c r="G16" s="450"/>
      <c r="H16" s="450"/>
      <c r="I16" s="450"/>
      <c r="J16" s="450"/>
      <c r="K16" s="450"/>
      <c r="L16" s="450"/>
      <c r="M16" s="450"/>
      <c r="N16" s="450"/>
      <c r="O16" s="450"/>
      <c r="P16" s="451"/>
      <c r="Q16" s="426">
        <f>SUM(B16:P16)</f>
        <v>0</v>
      </c>
      <c r="S16" s="626" t="s">
        <v>181</v>
      </c>
    </row>
    <row r="17" spans="1:19" ht="15" customHeight="1">
      <c r="A17" s="424" t="s">
        <v>71</v>
      </c>
      <c r="B17" s="446"/>
      <c r="C17" s="447"/>
      <c r="D17" s="447"/>
      <c r="E17" s="447"/>
      <c r="F17" s="447"/>
      <c r="G17" s="447"/>
      <c r="H17" s="447"/>
      <c r="I17" s="447"/>
      <c r="J17" s="447"/>
      <c r="K17" s="447"/>
      <c r="L17" s="447"/>
      <c r="M17" s="447"/>
      <c r="N17" s="447"/>
      <c r="O17" s="447"/>
      <c r="P17" s="448"/>
      <c r="Q17" s="425"/>
      <c r="S17" s="627"/>
    </row>
    <row r="18" spans="1:19" ht="15" customHeight="1" thickBot="1">
      <c r="A18" s="422" t="s">
        <v>5</v>
      </c>
      <c r="B18" s="449"/>
      <c r="C18" s="450"/>
      <c r="D18" s="450"/>
      <c r="E18" s="450"/>
      <c r="F18" s="450"/>
      <c r="G18" s="450"/>
      <c r="H18" s="450"/>
      <c r="I18" s="450"/>
      <c r="J18" s="450"/>
      <c r="K18" s="450"/>
      <c r="L18" s="450"/>
      <c r="M18" s="450"/>
      <c r="N18" s="450"/>
      <c r="O18" s="450"/>
      <c r="P18" s="451"/>
      <c r="Q18" s="426">
        <f>SUM(B18:P18)</f>
        <v>0</v>
      </c>
      <c r="S18" s="627" t="s">
        <v>182</v>
      </c>
    </row>
    <row r="19" spans="1:19" ht="15" customHeight="1">
      <c r="A19" s="424" t="s">
        <v>72</v>
      </c>
      <c r="B19" s="446"/>
      <c r="C19" s="447"/>
      <c r="D19" s="447"/>
      <c r="E19" s="447"/>
      <c r="F19" s="447"/>
      <c r="G19" s="447"/>
      <c r="H19" s="447"/>
      <c r="I19" s="447"/>
      <c r="J19" s="447"/>
      <c r="K19" s="447"/>
      <c r="L19" s="447"/>
      <c r="M19" s="447"/>
      <c r="N19" s="447"/>
      <c r="O19" s="447"/>
      <c r="P19" s="448"/>
      <c r="Q19" s="425"/>
      <c r="S19" s="627" t="s">
        <v>183</v>
      </c>
    </row>
    <row r="20" spans="1:19" ht="15" customHeight="1" thickBot="1">
      <c r="A20" s="422" t="s">
        <v>5</v>
      </c>
      <c r="B20" s="449"/>
      <c r="C20" s="450"/>
      <c r="D20" s="450"/>
      <c r="E20" s="450"/>
      <c r="F20" s="450"/>
      <c r="G20" s="450"/>
      <c r="H20" s="450"/>
      <c r="I20" s="450"/>
      <c r="J20" s="450"/>
      <c r="K20" s="450"/>
      <c r="L20" s="450"/>
      <c r="M20" s="450"/>
      <c r="N20" s="450"/>
      <c r="O20" s="450"/>
      <c r="P20" s="451"/>
      <c r="Q20" s="426">
        <f>SUM(B20:P20)</f>
        <v>0</v>
      </c>
      <c r="S20" s="627" t="s">
        <v>184</v>
      </c>
    </row>
    <row r="21" spans="1:19" ht="15" customHeight="1">
      <c r="A21" s="424" t="s">
        <v>73</v>
      </c>
      <c r="B21" s="446"/>
      <c r="C21" s="447"/>
      <c r="D21" s="447"/>
      <c r="E21" s="447"/>
      <c r="F21" s="447"/>
      <c r="G21" s="447"/>
      <c r="H21" s="447"/>
      <c r="I21" s="447"/>
      <c r="J21" s="447"/>
      <c r="K21" s="447"/>
      <c r="L21" s="447"/>
      <c r="M21" s="447"/>
      <c r="N21" s="447"/>
      <c r="O21" s="447"/>
      <c r="P21" s="448"/>
      <c r="Q21" s="425"/>
      <c r="S21" s="627"/>
    </row>
    <row r="22" spans="1:19" ht="15" customHeight="1" thickBot="1">
      <c r="A22" s="422" t="s">
        <v>5</v>
      </c>
      <c r="B22" s="449"/>
      <c r="C22" s="450"/>
      <c r="D22" s="450"/>
      <c r="E22" s="450"/>
      <c r="F22" s="450"/>
      <c r="G22" s="450"/>
      <c r="H22" s="450"/>
      <c r="I22" s="450"/>
      <c r="J22" s="450"/>
      <c r="K22" s="450"/>
      <c r="L22" s="450"/>
      <c r="M22" s="450"/>
      <c r="N22" s="450"/>
      <c r="O22" s="450"/>
      <c r="P22" s="451"/>
      <c r="Q22" s="426">
        <f>SUM(B22:P22)</f>
        <v>0</v>
      </c>
      <c r="S22" s="627" t="s">
        <v>185</v>
      </c>
    </row>
    <row r="23" spans="1:19" ht="15" customHeight="1">
      <c r="A23" s="424" t="s">
        <v>74</v>
      </c>
      <c r="B23" s="446"/>
      <c r="C23" s="447"/>
      <c r="D23" s="447"/>
      <c r="E23" s="447"/>
      <c r="F23" s="447"/>
      <c r="G23" s="447"/>
      <c r="H23" s="447"/>
      <c r="I23" s="447"/>
      <c r="J23" s="447"/>
      <c r="K23" s="447"/>
      <c r="L23" s="447"/>
      <c r="M23" s="447"/>
      <c r="N23" s="447"/>
      <c r="O23" s="447"/>
      <c r="P23" s="448"/>
      <c r="Q23" s="425"/>
      <c r="S23" s="623"/>
    </row>
    <row r="24" spans="1:19" ht="15" customHeight="1" thickBot="1">
      <c r="A24" s="422" t="s">
        <v>5</v>
      </c>
      <c r="B24" s="449"/>
      <c r="C24" s="450"/>
      <c r="D24" s="450"/>
      <c r="E24" s="450"/>
      <c r="F24" s="450"/>
      <c r="G24" s="450"/>
      <c r="H24" s="450"/>
      <c r="I24" s="450"/>
      <c r="J24" s="450"/>
      <c r="K24" s="450"/>
      <c r="L24" s="450"/>
      <c r="M24" s="450"/>
      <c r="N24" s="450"/>
      <c r="O24" s="450"/>
      <c r="P24" s="451"/>
      <c r="Q24" s="426">
        <f>SUM(B24:P24)</f>
        <v>0</v>
      </c>
      <c r="S24" s="623" t="s">
        <v>186</v>
      </c>
    </row>
    <row r="25" spans="1:17" ht="15" customHeight="1">
      <c r="A25" s="424" t="s">
        <v>75</v>
      </c>
      <c r="B25" s="446"/>
      <c r="C25" s="447"/>
      <c r="D25" s="447"/>
      <c r="E25" s="447"/>
      <c r="F25" s="447"/>
      <c r="G25" s="447"/>
      <c r="H25" s="447"/>
      <c r="I25" s="447"/>
      <c r="J25" s="447"/>
      <c r="K25" s="447"/>
      <c r="L25" s="447"/>
      <c r="M25" s="447"/>
      <c r="N25" s="447"/>
      <c r="O25" s="447"/>
      <c r="P25" s="448"/>
      <c r="Q25" s="425"/>
    </row>
    <row r="26" spans="1:17" ht="15" customHeight="1" thickBot="1">
      <c r="A26" s="422" t="s">
        <v>5</v>
      </c>
      <c r="B26" s="449"/>
      <c r="C26" s="450"/>
      <c r="D26" s="450"/>
      <c r="E26" s="450"/>
      <c r="F26" s="450"/>
      <c r="G26" s="450"/>
      <c r="H26" s="450"/>
      <c r="I26" s="450"/>
      <c r="J26" s="450"/>
      <c r="K26" s="450"/>
      <c r="L26" s="450"/>
      <c r="M26" s="450"/>
      <c r="N26" s="450"/>
      <c r="O26" s="450"/>
      <c r="P26" s="451"/>
      <c r="Q26" s="426">
        <f>SUM(B26:P26)</f>
        <v>0</v>
      </c>
    </row>
    <row r="27" spans="1:17" ht="15" customHeight="1">
      <c r="A27" s="424" t="s">
        <v>76</v>
      </c>
      <c r="B27" s="446"/>
      <c r="C27" s="447"/>
      <c r="D27" s="447"/>
      <c r="E27" s="447"/>
      <c r="F27" s="447"/>
      <c r="G27" s="447"/>
      <c r="H27" s="447"/>
      <c r="I27" s="447"/>
      <c r="J27" s="447"/>
      <c r="K27" s="447"/>
      <c r="L27" s="447"/>
      <c r="M27" s="447"/>
      <c r="N27" s="447"/>
      <c r="O27" s="447"/>
      <c r="P27" s="448"/>
      <c r="Q27" s="425"/>
    </row>
    <row r="28" spans="1:17" ht="15" customHeight="1" thickBot="1">
      <c r="A28" s="422" t="s">
        <v>5</v>
      </c>
      <c r="B28" s="449"/>
      <c r="C28" s="450"/>
      <c r="D28" s="450"/>
      <c r="E28" s="450"/>
      <c r="F28" s="450"/>
      <c r="G28" s="450"/>
      <c r="H28" s="450"/>
      <c r="I28" s="450"/>
      <c r="J28" s="450"/>
      <c r="K28" s="450"/>
      <c r="L28" s="450"/>
      <c r="M28" s="450"/>
      <c r="N28" s="450"/>
      <c r="O28" s="450"/>
      <c r="P28" s="451"/>
      <c r="Q28" s="426">
        <f>SUM(B28:P28)</f>
        <v>0</v>
      </c>
    </row>
    <row r="29" spans="1:17" ht="15" customHeight="1">
      <c r="A29" s="424" t="s">
        <v>92</v>
      </c>
      <c r="B29" s="446"/>
      <c r="C29" s="447"/>
      <c r="D29" s="447"/>
      <c r="E29" s="447"/>
      <c r="F29" s="447"/>
      <c r="G29" s="447"/>
      <c r="H29" s="447"/>
      <c r="I29" s="447"/>
      <c r="J29" s="447"/>
      <c r="K29" s="447"/>
      <c r="L29" s="447"/>
      <c r="M29" s="447"/>
      <c r="N29" s="447"/>
      <c r="O29" s="447"/>
      <c r="P29" s="448"/>
      <c r="Q29" s="425"/>
    </row>
    <row r="30" spans="1:17" ht="15" customHeight="1" thickBot="1">
      <c r="A30" s="422" t="s">
        <v>5</v>
      </c>
      <c r="B30" s="449"/>
      <c r="C30" s="450"/>
      <c r="D30" s="450"/>
      <c r="E30" s="450"/>
      <c r="F30" s="450"/>
      <c r="G30" s="450"/>
      <c r="H30" s="450"/>
      <c r="I30" s="450"/>
      <c r="J30" s="450"/>
      <c r="K30" s="450"/>
      <c r="L30" s="450"/>
      <c r="M30" s="450"/>
      <c r="N30" s="450"/>
      <c r="O30" s="450"/>
      <c r="P30" s="451"/>
      <c r="Q30" s="426">
        <f>SUM(B30:P30)</f>
        <v>0</v>
      </c>
    </row>
    <row r="31" spans="1:17" ht="15" customHeight="1">
      <c r="A31" s="424" t="s">
        <v>93</v>
      </c>
      <c r="B31" s="446"/>
      <c r="C31" s="447"/>
      <c r="D31" s="447"/>
      <c r="E31" s="447"/>
      <c r="F31" s="447"/>
      <c r="G31" s="447"/>
      <c r="H31" s="447"/>
      <c r="I31" s="447"/>
      <c r="J31" s="447"/>
      <c r="K31" s="447"/>
      <c r="L31" s="447"/>
      <c r="M31" s="447"/>
      <c r="N31" s="447"/>
      <c r="O31" s="447"/>
      <c r="P31" s="448"/>
      <c r="Q31" s="425"/>
    </row>
    <row r="32" spans="1:17" ht="15" customHeight="1" thickBot="1">
      <c r="A32" s="422" t="s">
        <v>5</v>
      </c>
      <c r="B32" s="449"/>
      <c r="C32" s="450"/>
      <c r="D32" s="450"/>
      <c r="E32" s="450"/>
      <c r="F32" s="450"/>
      <c r="G32" s="450"/>
      <c r="H32" s="450"/>
      <c r="I32" s="450"/>
      <c r="J32" s="450"/>
      <c r="K32" s="450"/>
      <c r="L32" s="450"/>
      <c r="M32" s="450"/>
      <c r="N32" s="450"/>
      <c r="O32" s="450"/>
      <c r="P32" s="451"/>
      <c r="Q32" s="426">
        <f>SUM(B32:P32)</f>
        <v>0</v>
      </c>
    </row>
    <row r="33" spans="1:17" ht="15" customHeight="1">
      <c r="A33" s="427" t="s">
        <v>94</v>
      </c>
      <c r="B33" s="452"/>
      <c r="C33" s="453"/>
      <c r="D33" s="453"/>
      <c r="E33" s="453"/>
      <c r="F33" s="453"/>
      <c r="G33" s="453"/>
      <c r="H33" s="453"/>
      <c r="I33" s="453"/>
      <c r="J33" s="453"/>
      <c r="K33" s="453"/>
      <c r="L33" s="453"/>
      <c r="M33" s="453"/>
      <c r="N33" s="453"/>
      <c r="O33" s="453"/>
      <c r="P33" s="454"/>
      <c r="Q33" s="425"/>
    </row>
    <row r="34" spans="1:17" ht="15" customHeight="1" thickBot="1">
      <c r="A34" s="422" t="s">
        <v>5</v>
      </c>
      <c r="B34" s="449"/>
      <c r="C34" s="450"/>
      <c r="D34" s="450"/>
      <c r="E34" s="450"/>
      <c r="F34" s="450"/>
      <c r="G34" s="450"/>
      <c r="H34" s="450"/>
      <c r="I34" s="450"/>
      <c r="J34" s="450"/>
      <c r="K34" s="450"/>
      <c r="L34" s="450"/>
      <c r="M34" s="450"/>
      <c r="N34" s="450"/>
      <c r="O34" s="450"/>
      <c r="P34" s="451"/>
      <c r="Q34" s="426">
        <f>SUM(B34:P34)</f>
        <v>0</v>
      </c>
    </row>
    <row r="35" spans="1:17" s="430" customFormat="1" ht="15" customHeight="1" thickBot="1">
      <c r="A35" s="428"/>
      <c r="B35" s="429"/>
      <c r="C35" s="429"/>
      <c r="D35" s="429"/>
      <c r="E35" s="429"/>
      <c r="F35" s="429"/>
      <c r="G35" s="429"/>
      <c r="H35" s="429"/>
      <c r="I35" s="429"/>
      <c r="J35" s="429"/>
      <c r="K35" s="429"/>
      <c r="L35" s="429"/>
      <c r="M35" s="429"/>
      <c r="N35" s="429"/>
      <c r="O35" s="429"/>
      <c r="P35" s="429"/>
      <c r="Q35" s="429"/>
    </row>
    <row r="36" spans="1:17" s="430" customFormat="1" ht="15" customHeight="1" thickBot="1">
      <c r="A36" s="431"/>
      <c r="B36" s="429"/>
      <c r="C36" s="429"/>
      <c r="D36" s="429"/>
      <c r="E36" s="429"/>
      <c r="F36" s="429"/>
      <c r="G36" s="429"/>
      <c r="H36" s="429"/>
      <c r="I36" s="429"/>
      <c r="J36" s="429"/>
      <c r="K36" s="429"/>
      <c r="L36" s="429"/>
      <c r="M36" s="429"/>
      <c r="N36" s="429"/>
      <c r="O36" s="429"/>
      <c r="P36" s="432" t="s">
        <v>4</v>
      </c>
      <c r="Q36" s="433">
        <f>SUM(Q11:Q34)</f>
        <v>0</v>
      </c>
    </row>
    <row r="37" spans="1:17" s="430" customFormat="1" ht="15" customHeight="1">
      <c r="A37" s="428"/>
      <c r="B37" s="434"/>
      <c r="C37" s="434"/>
      <c r="D37" s="434"/>
      <c r="E37" s="434"/>
      <c r="F37" s="434"/>
      <c r="G37" s="434"/>
      <c r="H37" s="434"/>
      <c r="I37" s="434"/>
      <c r="J37" s="434"/>
      <c r="K37" s="434"/>
      <c r="L37" s="434"/>
      <c r="M37" s="434"/>
      <c r="N37" s="434"/>
      <c r="O37" s="434"/>
      <c r="P37" s="434"/>
      <c r="Q37" s="434"/>
    </row>
    <row r="38" spans="1:17" s="430" customFormat="1" ht="11.25">
      <c r="A38" s="431"/>
      <c r="B38" s="434"/>
      <c r="C38" s="434"/>
      <c r="D38" s="434"/>
      <c r="E38" s="434"/>
      <c r="F38" s="434"/>
      <c r="G38" s="434"/>
      <c r="H38" s="434"/>
      <c r="I38" s="434"/>
      <c r="J38" s="434"/>
      <c r="K38" s="434"/>
      <c r="L38" s="434"/>
      <c r="M38" s="434"/>
      <c r="N38" s="434"/>
      <c r="O38" s="434"/>
      <c r="P38" s="434"/>
      <c r="Q38" s="434"/>
    </row>
    <row r="39" spans="2:17" ht="15.75">
      <c r="B39" s="623"/>
      <c r="C39" s="623"/>
      <c r="D39" s="623"/>
      <c r="E39" s="624"/>
      <c r="F39" s="623"/>
      <c r="G39" s="623"/>
      <c r="H39" s="623"/>
      <c r="I39" s="623"/>
      <c r="J39" s="623"/>
      <c r="K39" s="623"/>
      <c r="L39" s="623"/>
      <c r="M39" s="623"/>
      <c r="N39" s="623"/>
      <c r="O39" s="623"/>
      <c r="P39" s="623"/>
      <c r="Q39" s="623"/>
    </row>
    <row r="40" spans="2:17" ht="15.75">
      <c r="B40" s="623"/>
      <c r="C40" s="623"/>
      <c r="D40" s="623"/>
      <c r="E40" s="623"/>
      <c r="F40" s="623"/>
      <c r="G40" s="623"/>
      <c r="H40" s="623"/>
      <c r="I40" s="623"/>
      <c r="J40" s="623"/>
      <c r="K40" s="623"/>
      <c r="L40" s="623"/>
      <c r="M40" s="623"/>
      <c r="N40" s="623"/>
      <c r="O40" s="623"/>
      <c r="P40" s="623"/>
      <c r="Q40" s="623"/>
    </row>
    <row r="41" spans="2:17" ht="15.75">
      <c r="B41" s="623"/>
      <c r="C41" s="623"/>
      <c r="D41" s="623"/>
      <c r="E41" s="623"/>
      <c r="F41" s="623"/>
      <c r="G41" s="623"/>
      <c r="H41" s="623"/>
      <c r="I41" s="623"/>
      <c r="J41" s="623"/>
      <c r="K41" s="623"/>
      <c r="L41" s="623"/>
      <c r="M41" s="623"/>
      <c r="N41" s="623"/>
      <c r="O41" s="623"/>
      <c r="P41" s="623"/>
      <c r="Q41" s="623"/>
    </row>
    <row r="42" spans="2:17" ht="15.75">
      <c r="B42" s="623"/>
      <c r="C42" s="623"/>
      <c r="D42" s="623"/>
      <c r="E42" s="623"/>
      <c r="F42" s="623"/>
      <c r="G42" s="623"/>
      <c r="H42" s="623"/>
      <c r="I42" s="623"/>
      <c r="J42" s="623"/>
      <c r="K42" s="623"/>
      <c r="L42" s="623"/>
      <c r="M42" s="623"/>
      <c r="N42" s="623"/>
      <c r="O42" s="623"/>
      <c r="P42" s="623"/>
      <c r="Q42" s="623"/>
    </row>
    <row r="43" spans="2:17" ht="15.75">
      <c r="B43" s="623"/>
      <c r="C43" s="623"/>
      <c r="D43" s="623"/>
      <c r="E43" s="623"/>
      <c r="F43" s="623"/>
      <c r="G43" s="623"/>
      <c r="H43" s="623"/>
      <c r="I43" s="623"/>
      <c r="J43" s="623"/>
      <c r="K43" s="623"/>
      <c r="L43" s="623"/>
      <c r="M43" s="623"/>
      <c r="N43" s="623"/>
      <c r="O43" s="623"/>
      <c r="P43" s="623"/>
      <c r="Q43" s="623"/>
    </row>
    <row r="44" spans="2:17" ht="15.75">
      <c r="B44" s="623"/>
      <c r="C44" s="623"/>
      <c r="D44" s="623"/>
      <c r="E44" s="623"/>
      <c r="F44" s="623"/>
      <c r="G44" s="623"/>
      <c r="H44" s="623"/>
      <c r="I44" s="623"/>
      <c r="J44" s="623"/>
      <c r="K44" s="623"/>
      <c r="L44" s="623"/>
      <c r="M44" s="623"/>
      <c r="N44" s="623"/>
      <c r="O44" s="623"/>
      <c r="P44" s="623"/>
      <c r="Q44" s="623"/>
    </row>
    <row r="45" spans="2:17" ht="15.75">
      <c r="B45" s="623"/>
      <c r="C45" s="623"/>
      <c r="D45" s="623"/>
      <c r="E45" s="623"/>
      <c r="F45" s="623"/>
      <c r="G45" s="623"/>
      <c r="H45" s="623"/>
      <c r="I45" s="623"/>
      <c r="J45" s="623"/>
      <c r="K45" s="623"/>
      <c r="L45" s="623"/>
      <c r="M45" s="623"/>
      <c r="N45" s="623"/>
      <c r="O45" s="623"/>
      <c r="P45" s="623"/>
      <c r="Q45" s="623"/>
    </row>
    <row r="46" spans="2:17" ht="15.75">
      <c r="B46" s="623"/>
      <c r="C46" s="623"/>
      <c r="D46" s="623"/>
      <c r="E46" s="623"/>
      <c r="F46" s="623"/>
      <c r="G46" s="623"/>
      <c r="H46" s="623"/>
      <c r="I46" s="623"/>
      <c r="J46" s="623"/>
      <c r="K46" s="623"/>
      <c r="L46" s="623"/>
      <c r="M46" s="623"/>
      <c r="N46" s="623"/>
      <c r="O46" s="623"/>
      <c r="P46" s="623"/>
      <c r="Q46" s="623"/>
    </row>
    <row r="47" spans="2:17" ht="15.75">
      <c r="B47" s="623"/>
      <c r="C47" s="623"/>
      <c r="D47" s="623"/>
      <c r="E47" s="623"/>
      <c r="F47" s="623"/>
      <c r="G47" s="623"/>
      <c r="H47" s="623"/>
      <c r="I47" s="623"/>
      <c r="J47" s="623"/>
      <c r="K47" s="623"/>
      <c r="L47" s="623"/>
      <c r="M47" s="623"/>
      <c r="N47" s="623"/>
      <c r="O47" s="623"/>
      <c r="P47" s="623"/>
      <c r="Q47" s="623"/>
    </row>
    <row r="48" spans="2:17" ht="15.75">
      <c r="B48" s="623"/>
      <c r="C48" s="623"/>
      <c r="D48" s="623"/>
      <c r="E48" s="623"/>
      <c r="F48" s="623"/>
      <c r="G48" s="623"/>
      <c r="H48" s="623"/>
      <c r="I48" s="623"/>
      <c r="J48" s="623"/>
      <c r="K48" s="623"/>
      <c r="L48" s="623"/>
      <c r="M48" s="623"/>
      <c r="N48" s="623"/>
      <c r="O48" s="623"/>
      <c r="P48" s="623"/>
      <c r="Q48" s="623"/>
    </row>
    <row r="49" s="621" customFormat="1" ht="11.25"/>
  </sheetData>
  <sheetProtection/>
  <printOptions/>
  <pageMargins left="0.34" right="0.46" top="0.46" bottom="0.59" header="0.23" footer="0.28"/>
  <pageSetup horizontalDpi="300" verticalDpi="300" orientation="landscape" paperSize="9" scale="90" r:id="rId1"/>
  <headerFooter alignWithMargins="0">
    <oddHeader>&amp;L&amp;F&amp;C&amp;A</oddHeader>
    <oddFooter>&amp;L&amp;D&amp;CPage &amp;P of &amp;N</oddFooter>
  </headerFooter>
</worksheet>
</file>

<file path=xl/worksheets/sheet8.xml><?xml version="1.0" encoding="utf-8"?>
<worksheet xmlns="http://schemas.openxmlformats.org/spreadsheetml/2006/main" xmlns:r="http://schemas.openxmlformats.org/officeDocument/2006/relationships">
  <dimension ref="A1:L131"/>
  <sheetViews>
    <sheetView zoomScalePageLayoutView="0" workbookViewId="0" topLeftCell="A1">
      <selection activeCell="E1" sqref="E1:L21"/>
    </sheetView>
  </sheetViews>
  <sheetFormatPr defaultColWidth="11.421875" defaultRowHeight="12.75"/>
  <cols>
    <col min="1" max="1" width="48.00390625" style="812" customWidth="1"/>
    <col min="2" max="3" width="11.421875" style="812" customWidth="1"/>
    <col min="4" max="4" width="10.421875" style="812" customWidth="1"/>
    <col min="5" max="5" width="12.8515625" style="812" customWidth="1"/>
    <col min="6" max="16384" width="11.421875" style="812" customWidth="1"/>
  </cols>
  <sheetData>
    <row r="1" spans="1:12" ht="39" customHeight="1" thickBot="1">
      <c r="A1" s="984" t="s">
        <v>564</v>
      </c>
      <c r="B1" s="984"/>
      <c r="C1" s="984"/>
      <c r="E1" s="985" t="s">
        <v>565</v>
      </c>
      <c r="F1" s="987" t="s">
        <v>566</v>
      </c>
      <c r="G1" s="988"/>
      <c r="H1" s="977" t="s">
        <v>567</v>
      </c>
      <c r="I1" s="977"/>
      <c r="J1" s="977"/>
      <c r="K1" s="977"/>
      <c r="L1" s="977"/>
    </row>
    <row r="2" spans="5:12" ht="13.5" thickBot="1">
      <c r="E2" s="986"/>
      <c r="F2" s="813" t="s">
        <v>568</v>
      </c>
      <c r="G2" s="813" t="s">
        <v>569</v>
      </c>
      <c r="H2" s="813" t="s">
        <v>570</v>
      </c>
      <c r="I2" s="813" t="s">
        <v>571</v>
      </c>
      <c r="J2" s="813" t="s">
        <v>572</v>
      </c>
      <c r="K2" s="837" t="s">
        <v>669</v>
      </c>
      <c r="L2" s="837" t="s">
        <v>670</v>
      </c>
    </row>
    <row r="3" spans="1:12" ht="36.75" thickBot="1">
      <c r="A3" s="814" t="s">
        <v>573</v>
      </c>
      <c r="B3" s="989"/>
      <c r="C3" s="989"/>
      <c r="E3" s="815" t="s">
        <v>574</v>
      </c>
      <c r="F3" s="816"/>
      <c r="G3" s="816"/>
      <c r="H3" s="816"/>
      <c r="I3" s="816"/>
      <c r="J3" s="816"/>
      <c r="K3" s="816"/>
      <c r="L3" s="816"/>
    </row>
    <row r="4" spans="1:12" ht="48.75" thickBot="1">
      <c r="A4" s="817"/>
      <c r="E4" s="818" t="s">
        <v>575</v>
      </c>
      <c r="F4" s="816"/>
      <c r="G4" s="816"/>
      <c r="H4" s="816"/>
      <c r="I4" s="816"/>
      <c r="J4" s="816"/>
      <c r="K4" s="816"/>
      <c r="L4" s="816"/>
    </row>
    <row r="5" spans="1:12" ht="36.75" thickBot="1">
      <c r="A5" s="819" t="s">
        <v>576</v>
      </c>
      <c r="B5" s="820"/>
      <c r="C5" s="820"/>
      <c r="E5" s="818" t="s">
        <v>577</v>
      </c>
      <c r="F5" s="816"/>
      <c r="G5" s="816"/>
      <c r="H5" s="816"/>
      <c r="I5" s="816"/>
      <c r="J5" s="816"/>
      <c r="K5" s="816"/>
      <c r="L5" s="816"/>
    </row>
    <row r="6" spans="1:12" ht="64.5" thickBot="1">
      <c r="A6" s="821" t="s">
        <v>578</v>
      </c>
      <c r="B6" s="822"/>
      <c r="C6" s="822"/>
      <c r="E6" s="818" t="s">
        <v>579</v>
      </c>
      <c r="F6" s="816"/>
      <c r="G6" s="816"/>
      <c r="H6" s="816"/>
      <c r="I6" s="816"/>
      <c r="J6" s="816"/>
      <c r="K6" s="816"/>
      <c r="L6" s="816"/>
    </row>
    <row r="7" spans="1:12" ht="36.75" thickBot="1">
      <c r="A7" s="817"/>
      <c r="E7" s="818" t="s">
        <v>580</v>
      </c>
      <c r="F7" s="816"/>
      <c r="G7" s="816"/>
      <c r="H7" s="816"/>
      <c r="I7" s="816"/>
      <c r="J7" s="816"/>
      <c r="K7" s="816"/>
      <c r="L7" s="816"/>
    </row>
    <row r="8" spans="1:12" ht="24.75" thickBot="1">
      <c r="A8" s="990" t="s">
        <v>581</v>
      </c>
      <c r="B8" s="990"/>
      <c r="C8" s="990"/>
      <c r="E8" s="818" t="s">
        <v>582</v>
      </c>
      <c r="F8" s="816"/>
      <c r="G8" s="816"/>
      <c r="H8" s="816"/>
      <c r="I8" s="816"/>
      <c r="J8" s="816"/>
      <c r="K8" s="816"/>
      <c r="L8" s="816"/>
    </row>
    <row r="9" spans="1:12" ht="36.75" thickBot="1">
      <c r="A9" s="980" t="s">
        <v>583</v>
      </c>
      <c r="B9" s="980"/>
      <c r="C9" s="980"/>
      <c r="E9" s="818" t="s">
        <v>584</v>
      </c>
      <c r="F9" s="816"/>
      <c r="G9" s="816"/>
      <c r="H9" s="816"/>
      <c r="I9" s="816"/>
      <c r="J9" s="816"/>
      <c r="K9" s="816"/>
      <c r="L9" s="816"/>
    </row>
    <row r="10" spans="1:12" ht="24.75" thickBot="1">
      <c r="A10" s="980" t="s">
        <v>585</v>
      </c>
      <c r="B10" s="980"/>
      <c r="C10" s="980"/>
      <c r="E10" s="818" t="s">
        <v>586</v>
      </c>
      <c r="F10" s="816"/>
      <c r="G10" s="816"/>
      <c r="H10" s="816"/>
      <c r="I10" s="816"/>
      <c r="J10" s="816"/>
      <c r="K10" s="816"/>
      <c r="L10" s="816"/>
    </row>
    <row r="11" spans="1:12" ht="36.75" customHeight="1" thickBot="1">
      <c r="A11" s="979" t="s">
        <v>587</v>
      </c>
      <c r="B11" s="979"/>
      <c r="C11" s="979"/>
      <c r="E11" s="818" t="s">
        <v>588</v>
      </c>
      <c r="F11" s="816"/>
      <c r="G11" s="816"/>
      <c r="H11" s="816"/>
      <c r="I11" s="816"/>
      <c r="J11" s="816"/>
      <c r="K11" s="816"/>
      <c r="L11" s="816"/>
    </row>
    <row r="12" spans="1:12" ht="48.75" thickBot="1">
      <c r="A12" s="979"/>
      <c r="B12" s="979"/>
      <c r="C12" s="979"/>
      <c r="E12" s="818" t="s">
        <v>589</v>
      </c>
      <c r="F12" s="816"/>
      <c r="G12" s="816"/>
      <c r="H12" s="816"/>
      <c r="I12" s="816"/>
      <c r="J12" s="816"/>
      <c r="K12" s="816"/>
      <c r="L12" s="816"/>
    </row>
    <row r="13" spans="1:12" ht="24.75" thickBot="1">
      <c r="A13" s="980" t="s">
        <v>590</v>
      </c>
      <c r="B13" s="980"/>
      <c r="C13" s="980"/>
      <c r="E13" s="818" t="s">
        <v>591</v>
      </c>
      <c r="F13" s="816"/>
      <c r="G13" s="816"/>
      <c r="H13" s="816"/>
      <c r="I13" s="816"/>
      <c r="J13" s="816"/>
      <c r="K13" s="816"/>
      <c r="L13" s="816"/>
    </row>
    <row r="14" spans="1:12" ht="24.75" thickBot="1">
      <c r="A14" s="979" t="s">
        <v>592</v>
      </c>
      <c r="B14" s="979"/>
      <c r="C14" s="979"/>
      <c r="E14" s="818" t="s">
        <v>593</v>
      </c>
      <c r="F14" s="816"/>
      <c r="G14" s="816"/>
      <c r="H14" s="816"/>
      <c r="I14" s="816"/>
      <c r="J14" s="816"/>
      <c r="K14" s="816"/>
      <c r="L14" s="816"/>
    </row>
    <row r="15" spans="1:12" ht="36.75" thickBot="1">
      <c r="A15" s="824"/>
      <c r="E15" s="818" t="s">
        <v>594</v>
      </c>
      <c r="F15" s="816"/>
      <c r="G15" s="816"/>
      <c r="H15" s="816"/>
      <c r="I15" s="816"/>
      <c r="J15" s="816"/>
      <c r="K15" s="816"/>
      <c r="L15" s="816"/>
    </row>
    <row r="16" spans="1:12" ht="24.75" thickBot="1">
      <c r="A16" s="976" t="s">
        <v>595</v>
      </c>
      <c r="B16" s="976"/>
      <c r="C16" s="976"/>
      <c r="E16" s="818" t="s">
        <v>596</v>
      </c>
      <c r="F16" s="816"/>
      <c r="G16" s="816"/>
      <c r="H16" s="816"/>
      <c r="I16" s="816"/>
      <c r="J16" s="816"/>
      <c r="K16" s="816"/>
      <c r="L16" s="816"/>
    </row>
    <row r="17" spans="1:12" ht="36.75" thickBot="1">
      <c r="A17" s="979" t="s">
        <v>597</v>
      </c>
      <c r="B17" s="979"/>
      <c r="C17" s="979"/>
      <c r="E17" s="818" t="s">
        <v>598</v>
      </c>
      <c r="F17" s="816"/>
      <c r="G17" s="816"/>
      <c r="H17" s="816"/>
      <c r="I17" s="816"/>
      <c r="J17" s="816"/>
      <c r="K17" s="816"/>
      <c r="L17" s="816"/>
    </row>
    <row r="18" spans="1:12" ht="24.75" thickBot="1">
      <c r="A18" s="979" t="s">
        <v>599</v>
      </c>
      <c r="B18" s="979"/>
      <c r="C18" s="979"/>
      <c r="E18" s="818" t="s">
        <v>600</v>
      </c>
      <c r="F18" s="816"/>
      <c r="G18" s="816"/>
      <c r="H18" s="816"/>
      <c r="I18" s="816"/>
      <c r="J18" s="816"/>
      <c r="K18" s="816"/>
      <c r="L18" s="816"/>
    </row>
    <row r="19" spans="1:12" ht="13.5" thickBot="1">
      <c r="A19" s="824"/>
      <c r="E19" s="818" t="s">
        <v>601</v>
      </c>
      <c r="F19" s="816"/>
      <c r="G19" s="816"/>
      <c r="H19" s="816"/>
      <c r="I19" s="816"/>
      <c r="J19" s="816"/>
      <c r="K19" s="816"/>
      <c r="L19" s="816"/>
    </row>
    <row r="20" spans="1:12" ht="24.75" thickBot="1">
      <c r="A20" s="976" t="s">
        <v>602</v>
      </c>
      <c r="B20" s="976"/>
      <c r="C20" s="976"/>
      <c r="E20" s="825" t="s">
        <v>603</v>
      </c>
      <c r="F20" s="816"/>
      <c r="G20" s="816"/>
      <c r="H20" s="816"/>
      <c r="I20" s="816"/>
      <c r="J20" s="816"/>
      <c r="K20" s="816"/>
      <c r="L20" s="816"/>
    </row>
    <row r="21" spans="1:12" ht="48.75" thickBot="1">
      <c r="A21" s="979" t="s">
        <v>604</v>
      </c>
      <c r="B21" s="979"/>
      <c r="C21" s="979"/>
      <c r="E21" s="826" t="s">
        <v>605</v>
      </c>
      <c r="F21" s="816"/>
      <c r="G21" s="816"/>
      <c r="H21" s="816"/>
      <c r="I21" s="816"/>
      <c r="J21" s="816"/>
      <c r="K21" s="816"/>
      <c r="L21" s="816"/>
    </row>
    <row r="22" spans="1:10" ht="15">
      <c r="A22" s="824"/>
      <c r="E22" s="827"/>
      <c r="F22" s="827"/>
      <c r="G22" s="827"/>
      <c r="H22" s="827"/>
      <c r="I22" s="827"/>
      <c r="J22" s="827"/>
    </row>
    <row r="23" spans="1:10" ht="15">
      <c r="A23" s="976" t="s">
        <v>606</v>
      </c>
      <c r="B23" s="976"/>
      <c r="C23" s="976"/>
      <c r="E23" s="827"/>
      <c r="F23" s="827"/>
      <c r="G23" s="827"/>
      <c r="H23" s="827"/>
      <c r="I23" s="827"/>
      <c r="J23" s="827"/>
    </row>
    <row r="24" spans="1:10" ht="12.75">
      <c r="A24" s="979" t="s">
        <v>607</v>
      </c>
      <c r="B24" s="979"/>
      <c r="C24" s="979"/>
      <c r="E24" s="982" t="s">
        <v>608</v>
      </c>
      <c r="F24" s="982"/>
      <c r="G24" s="828"/>
      <c r="H24" s="828"/>
      <c r="I24" s="828"/>
      <c r="J24" s="828"/>
    </row>
    <row r="25" spans="1:10" ht="12.75">
      <c r="A25" s="979" t="s">
        <v>609</v>
      </c>
      <c r="B25" s="979"/>
      <c r="C25" s="979"/>
      <c r="E25" s="983"/>
      <c r="F25" s="983"/>
      <c r="G25" s="983"/>
      <c r="H25" s="983"/>
      <c r="I25" s="983"/>
      <c r="J25" s="983"/>
    </row>
    <row r="26" spans="1:10" ht="12.75">
      <c r="A26" s="979" t="s">
        <v>610</v>
      </c>
      <c r="B26" s="979"/>
      <c r="C26" s="979"/>
      <c r="E26" s="983"/>
      <c r="F26" s="983"/>
      <c r="G26" s="983"/>
      <c r="H26" s="983"/>
      <c r="I26" s="983"/>
      <c r="J26" s="983"/>
    </row>
    <row r="27" spans="1:10" ht="27" customHeight="1">
      <c r="A27" s="979" t="s">
        <v>611</v>
      </c>
      <c r="B27" s="979"/>
      <c r="C27" s="979"/>
      <c r="E27" s="983"/>
      <c r="F27" s="983"/>
      <c r="G27" s="983"/>
      <c r="H27" s="983"/>
      <c r="I27" s="983"/>
      <c r="J27" s="983"/>
    </row>
    <row r="28" spans="1:10" ht="15">
      <c r="A28" s="979" t="s">
        <v>612</v>
      </c>
      <c r="B28" s="979"/>
      <c r="C28" s="979"/>
      <c r="E28" s="829"/>
      <c r="F28" s="829"/>
      <c r="G28" s="829"/>
      <c r="H28" s="829"/>
      <c r="I28" s="829"/>
      <c r="J28" s="829"/>
    </row>
    <row r="29" spans="1:10" ht="12.75">
      <c r="A29" s="979" t="s">
        <v>613</v>
      </c>
      <c r="B29" s="979"/>
      <c r="C29" s="979"/>
      <c r="E29" s="982" t="s">
        <v>614</v>
      </c>
      <c r="F29" s="982"/>
      <c r="G29" s="828"/>
      <c r="H29" s="828"/>
      <c r="I29" s="828"/>
      <c r="J29" s="828"/>
    </row>
    <row r="30" spans="1:10" ht="12.75">
      <c r="A30" s="824"/>
      <c r="E30" s="983"/>
      <c r="F30" s="983"/>
      <c r="G30" s="983"/>
      <c r="H30" s="983"/>
      <c r="I30" s="983"/>
      <c r="J30" s="983"/>
    </row>
    <row r="31" spans="1:10" ht="12.75">
      <c r="A31" s="976" t="s">
        <v>615</v>
      </c>
      <c r="B31" s="976"/>
      <c r="C31" s="976"/>
      <c r="E31" s="983"/>
      <c r="F31" s="983"/>
      <c r="G31" s="983"/>
      <c r="H31" s="983"/>
      <c r="I31" s="983"/>
      <c r="J31" s="983"/>
    </row>
    <row r="32" spans="1:10" ht="12.75">
      <c r="A32" s="979" t="s">
        <v>616</v>
      </c>
      <c r="B32" s="979"/>
      <c r="C32" s="979"/>
      <c r="E32" s="983"/>
      <c r="F32" s="983"/>
      <c r="G32" s="983"/>
      <c r="H32" s="983"/>
      <c r="I32" s="983"/>
      <c r="J32" s="983"/>
    </row>
    <row r="33" spans="1:10" ht="12.75">
      <c r="A33" s="979" t="s">
        <v>617</v>
      </c>
      <c r="B33" s="979"/>
      <c r="C33" s="979"/>
      <c r="E33" s="830"/>
      <c r="F33" s="830"/>
      <c r="G33" s="830"/>
      <c r="H33" s="830"/>
      <c r="I33" s="830"/>
      <c r="J33" s="830"/>
    </row>
    <row r="34" spans="1:10" ht="12.75">
      <c r="A34" s="979" t="s">
        <v>618</v>
      </c>
      <c r="B34" s="979"/>
      <c r="C34" s="979"/>
      <c r="E34" s="982" t="s">
        <v>619</v>
      </c>
      <c r="F34" s="982"/>
      <c r="G34" s="828"/>
      <c r="H34" s="828"/>
      <c r="I34" s="828"/>
      <c r="J34" s="828"/>
    </row>
    <row r="35" spans="1:10" ht="12.75">
      <c r="A35" s="979" t="s">
        <v>620</v>
      </c>
      <c r="B35" s="979"/>
      <c r="C35" s="979"/>
      <c r="E35" s="983"/>
      <c r="F35" s="983"/>
      <c r="G35" s="983"/>
      <c r="H35" s="983"/>
      <c r="I35" s="983"/>
      <c r="J35" s="983"/>
    </row>
    <row r="36" spans="1:10" ht="12.75">
      <c r="A36" s="824"/>
      <c r="E36" s="983"/>
      <c r="F36" s="983"/>
      <c r="G36" s="983"/>
      <c r="H36" s="983"/>
      <c r="I36" s="983"/>
      <c r="J36" s="983"/>
    </row>
    <row r="37" spans="1:10" ht="12.75">
      <c r="A37" s="976" t="s">
        <v>621</v>
      </c>
      <c r="B37" s="976"/>
      <c r="C37" s="976"/>
      <c r="E37" s="983"/>
      <c r="F37" s="983"/>
      <c r="G37" s="983"/>
      <c r="H37" s="983"/>
      <c r="I37" s="983"/>
      <c r="J37" s="983"/>
    </row>
    <row r="38" spans="1:10" ht="30.75" customHeight="1">
      <c r="A38" s="979" t="s">
        <v>622</v>
      </c>
      <c r="B38" s="979"/>
      <c r="C38" s="979"/>
      <c r="E38" s="831"/>
      <c r="F38" s="831"/>
      <c r="G38" s="831"/>
      <c r="H38" s="831"/>
      <c r="I38" s="831"/>
      <c r="J38" s="831"/>
    </row>
    <row r="39" spans="1:10" ht="12.75">
      <c r="A39" s="979" t="s">
        <v>623</v>
      </c>
      <c r="B39" s="979"/>
      <c r="C39" s="979"/>
      <c r="E39" s="982" t="s">
        <v>624</v>
      </c>
      <c r="F39" s="982"/>
      <c r="G39" s="828"/>
      <c r="H39" s="828"/>
      <c r="I39" s="828"/>
      <c r="J39" s="828"/>
    </row>
    <row r="40" spans="1:10" ht="12.75">
      <c r="A40" s="979" t="s">
        <v>625</v>
      </c>
      <c r="B40" s="979"/>
      <c r="C40" s="979"/>
      <c r="E40" s="983"/>
      <c r="F40" s="983"/>
      <c r="G40" s="983"/>
      <c r="H40" s="983"/>
      <c r="I40" s="983"/>
      <c r="J40" s="983"/>
    </row>
    <row r="41" spans="1:10" ht="12.75">
      <c r="A41" s="979" t="s">
        <v>626</v>
      </c>
      <c r="B41" s="979"/>
      <c r="C41" s="979"/>
      <c r="E41" s="983"/>
      <c r="F41" s="983"/>
      <c r="G41" s="983"/>
      <c r="H41" s="983"/>
      <c r="I41" s="983"/>
      <c r="J41" s="983"/>
    </row>
    <row r="42" spans="1:10" ht="12.75">
      <c r="A42" s="979" t="s">
        <v>627</v>
      </c>
      <c r="B42" s="979"/>
      <c r="C42" s="979"/>
      <c r="E42" s="983"/>
      <c r="F42" s="983"/>
      <c r="G42" s="983"/>
      <c r="H42" s="983"/>
      <c r="I42" s="983"/>
      <c r="J42" s="983"/>
    </row>
    <row r="43" spans="1:10" ht="25.5" customHeight="1">
      <c r="A43" s="979" t="s">
        <v>628</v>
      </c>
      <c r="B43" s="979"/>
      <c r="C43" s="979"/>
      <c r="E43" s="831"/>
      <c r="F43" s="831"/>
      <c r="G43" s="831"/>
      <c r="H43" s="831"/>
      <c r="I43" s="831"/>
      <c r="J43" s="831"/>
    </row>
    <row r="44" spans="1:10" ht="12.75">
      <c r="A44" s="979" t="s">
        <v>629</v>
      </c>
      <c r="B44" s="979"/>
      <c r="C44" s="979"/>
      <c r="E44" s="982" t="s">
        <v>630</v>
      </c>
      <c r="F44" s="982"/>
      <c r="G44" s="828"/>
      <c r="H44" s="828"/>
      <c r="I44" s="828"/>
      <c r="J44" s="828"/>
    </row>
    <row r="45" spans="5:10" ht="12.75">
      <c r="E45" s="983"/>
      <c r="F45" s="983"/>
      <c r="G45" s="983"/>
      <c r="H45" s="983"/>
      <c r="I45" s="983"/>
      <c r="J45" s="983"/>
    </row>
    <row r="46" spans="1:10" ht="12.75">
      <c r="A46" s="976" t="s">
        <v>631</v>
      </c>
      <c r="B46" s="976"/>
      <c r="C46" s="976"/>
      <c r="E46" s="983"/>
      <c r="F46" s="983"/>
      <c r="G46" s="983"/>
      <c r="H46" s="983"/>
      <c r="I46" s="983"/>
      <c r="J46" s="983"/>
    </row>
    <row r="47" spans="1:10" ht="12.75">
      <c r="A47" s="979" t="s">
        <v>632</v>
      </c>
      <c r="B47" s="979"/>
      <c r="C47" s="979"/>
      <c r="E47" s="983"/>
      <c r="F47" s="983"/>
      <c r="G47" s="983"/>
      <c r="H47" s="983"/>
      <c r="I47" s="983"/>
      <c r="J47" s="983"/>
    </row>
    <row r="48" spans="1:10" ht="12.75">
      <c r="A48" s="979" t="s">
        <v>633</v>
      </c>
      <c r="B48" s="979"/>
      <c r="C48" s="979"/>
      <c r="E48" s="831"/>
      <c r="F48" s="831"/>
      <c r="G48" s="831"/>
      <c r="H48" s="831"/>
      <c r="I48" s="831"/>
      <c r="J48" s="831"/>
    </row>
    <row r="49" spans="1:10" ht="12.75">
      <c r="A49" s="824"/>
      <c r="E49" s="832"/>
      <c r="F49" s="832"/>
      <c r="G49" s="832"/>
      <c r="H49" s="832"/>
      <c r="I49" s="832"/>
      <c r="J49" s="832"/>
    </row>
    <row r="50" spans="1:10" ht="12.75">
      <c r="A50" s="976" t="s">
        <v>634</v>
      </c>
      <c r="B50" s="976"/>
      <c r="C50" s="976"/>
      <c r="E50" s="833"/>
      <c r="F50" s="833"/>
      <c r="G50" s="833"/>
      <c r="H50" s="833"/>
      <c r="I50" s="833"/>
      <c r="J50" s="833"/>
    </row>
    <row r="51" spans="1:10" ht="12.75">
      <c r="A51" s="980" t="s">
        <v>635</v>
      </c>
      <c r="B51" s="980"/>
      <c r="C51" s="980"/>
      <c r="E51" s="833"/>
      <c r="F51" s="833"/>
      <c r="G51" s="833"/>
      <c r="H51" s="833"/>
      <c r="I51" s="833"/>
      <c r="J51" s="833"/>
    </row>
    <row r="52" spans="1:10" ht="25.5" customHeight="1">
      <c r="A52" s="980" t="s">
        <v>636</v>
      </c>
      <c r="B52" s="980"/>
      <c r="C52" s="980"/>
      <c r="E52" s="833"/>
      <c r="F52" s="833"/>
      <c r="G52" s="833"/>
      <c r="H52" s="833"/>
      <c r="I52" s="833"/>
      <c r="J52" s="833"/>
    </row>
    <row r="53" spans="1:10" ht="12.75">
      <c r="A53" s="980" t="s">
        <v>637</v>
      </c>
      <c r="B53" s="980"/>
      <c r="C53" s="980"/>
      <c r="E53" s="833"/>
      <c r="F53" s="833"/>
      <c r="G53" s="833"/>
      <c r="H53" s="833"/>
      <c r="I53" s="833"/>
      <c r="J53" s="833"/>
    </row>
    <row r="54" spans="1:10" ht="12.75">
      <c r="A54" s="980" t="s">
        <v>638</v>
      </c>
      <c r="B54" s="980"/>
      <c r="C54" s="980"/>
      <c r="E54" s="832"/>
      <c r="F54" s="832"/>
      <c r="G54" s="832"/>
      <c r="H54" s="832"/>
      <c r="I54" s="832"/>
      <c r="J54" s="832"/>
    </row>
    <row r="55" spans="1:10" ht="12.75">
      <c r="A55" s="980" t="s">
        <v>639</v>
      </c>
      <c r="B55" s="980"/>
      <c r="C55" s="980"/>
      <c r="E55" s="833"/>
      <c r="F55" s="833"/>
      <c r="G55" s="833"/>
      <c r="H55" s="833"/>
      <c r="I55" s="833"/>
      <c r="J55" s="833"/>
    </row>
    <row r="56" spans="1:10" ht="12.75">
      <c r="A56" s="980" t="s">
        <v>640</v>
      </c>
      <c r="B56" s="980"/>
      <c r="C56" s="980"/>
      <c r="E56" s="833"/>
      <c r="F56" s="833"/>
      <c r="G56" s="833"/>
      <c r="H56" s="833"/>
      <c r="I56" s="833"/>
      <c r="J56" s="833"/>
    </row>
    <row r="57" spans="1:10" ht="12.75">
      <c r="A57" s="980" t="s">
        <v>641</v>
      </c>
      <c r="B57" s="980"/>
      <c r="C57" s="980"/>
      <c r="E57" s="833"/>
      <c r="F57" s="833"/>
      <c r="G57" s="833"/>
      <c r="H57" s="833"/>
      <c r="I57" s="833"/>
      <c r="J57" s="833"/>
    </row>
    <row r="58" spans="1:10" ht="12.75">
      <c r="A58" s="980" t="s">
        <v>642</v>
      </c>
      <c r="B58" s="980"/>
      <c r="C58" s="980"/>
      <c r="E58" s="833"/>
      <c r="F58" s="833"/>
      <c r="G58" s="833"/>
      <c r="H58" s="833"/>
      <c r="I58" s="833"/>
      <c r="J58" s="833"/>
    </row>
    <row r="59" spans="1:10" ht="12.75">
      <c r="A59" s="824"/>
      <c r="E59" s="832"/>
      <c r="F59" s="832"/>
      <c r="G59" s="832"/>
      <c r="H59" s="832"/>
      <c r="I59" s="832"/>
      <c r="J59" s="832"/>
    </row>
    <row r="60" spans="1:10" ht="12.75">
      <c r="A60" s="976" t="s">
        <v>643</v>
      </c>
      <c r="B60" s="976"/>
      <c r="C60" s="976"/>
      <c r="E60" s="833"/>
      <c r="F60" s="833"/>
      <c r="G60" s="833"/>
      <c r="H60" s="833"/>
      <c r="I60" s="833"/>
      <c r="J60" s="833"/>
    </row>
    <row r="61" spans="1:10" ht="23.25" customHeight="1">
      <c r="A61" s="979" t="s">
        <v>644</v>
      </c>
      <c r="B61" s="979"/>
      <c r="C61" s="979"/>
      <c r="E61" s="833"/>
      <c r="F61" s="833"/>
      <c r="G61" s="833"/>
      <c r="H61" s="833"/>
      <c r="I61" s="833"/>
      <c r="J61" s="833"/>
    </row>
    <row r="62" spans="1:10" ht="12.75">
      <c r="A62" s="824"/>
      <c r="E62" s="833"/>
      <c r="F62" s="833"/>
      <c r="G62" s="833"/>
      <c r="H62" s="833"/>
      <c r="I62" s="833"/>
      <c r="J62" s="833"/>
    </row>
    <row r="63" spans="1:10" ht="12.75">
      <c r="A63" s="976" t="s">
        <v>645</v>
      </c>
      <c r="B63" s="976"/>
      <c r="C63" s="976"/>
      <c r="E63" s="833"/>
      <c r="F63" s="833"/>
      <c r="G63" s="833"/>
      <c r="H63" s="833"/>
      <c r="I63" s="833"/>
      <c r="J63" s="833"/>
    </row>
    <row r="64" spans="1:10" ht="12.75">
      <c r="A64" s="979" t="s">
        <v>646</v>
      </c>
      <c r="B64" s="979"/>
      <c r="C64" s="979"/>
      <c r="E64" s="832"/>
      <c r="F64" s="832"/>
      <c r="G64" s="832"/>
      <c r="H64" s="832"/>
      <c r="I64" s="832"/>
      <c r="J64" s="832"/>
    </row>
    <row r="65" spans="1:10" ht="12.75">
      <c r="A65" s="980" t="s">
        <v>647</v>
      </c>
      <c r="B65" s="980"/>
      <c r="C65" s="980"/>
      <c r="E65" s="833"/>
      <c r="F65" s="833"/>
      <c r="G65" s="833"/>
      <c r="H65" s="833"/>
      <c r="I65" s="833"/>
      <c r="J65" s="833"/>
    </row>
    <row r="66" spans="1:10" ht="12.75">
      <c r="A66" s="824"/>
      <c r="E66" s="833"/>
      <c r="F66" s="833"/>
      <c r="G66" s="833"/>
      <c r="H66" s="833"/>
      <c r="I66" s="833"/>
      <c r="J66" s="833"/>
    </row>
    <row r="67" spans="1:10" ht="12.75">
      <c r="A67" s="976" t="s">
        <v>648</v>
      </c>
      <c r="B67" s="976"/>
      <c r="C67" s="976"/>
      <c r="E67" s="833"/>
      <c r="F67" s="833"/>
      <c r="G67" s="833"/>
      <c r="H67" s="833"/>
      <c r="I67" s="833"/>
      <c r="J67" s="833"/>
    </row>
    <row r="68" spans="1:10" ht="15.75" customHeight="1">
      <c r="A68" s="979" t="s">
        <v>649</v>
      </c>
      <c r="B68" s="979"/>
      <c r="C68" s="979"/>
      <c r="E68" s="833"/>
      <c r="F68" s="833"/>
      <c r="G68" s="833"/>
      <c r="H68" s="833"/>
      <c r="I68" s="833"/>
      <c r="J68" s="833"/>
    </row>
    <row r="69" spans="1:10" ht="12.75">
      <c r="A69" s="979" t="s">
        <v>650</v>
      </c>
      <c r="B69" s="979"/>
      <c r="C69" s="979"/>
      <c r="E69" s="832"/>
      <c r="F69" s="832"/>
      <c r="G69" s="832"/>
      <c r="H69" s="832"/>
      <c r="I69" s="832"/>
      <c r="J69" s="832"/>
    </row>
    <row r="70" spans="1:10" ht="26.25" customHeight="1">
      <c r="A70" s="979" t="s">
        <v>651</v>
      </c>
      <c r="B70" s="979"/>
      <c r="C70" s="979"/>
      <c r="E70" s="833"/>
      <c r="F70" s="833"/>
      <c r="G70" s="833"/>
      <c r="H70" s="833"/>
      <c r="I70" s="833"/>
      <c r="J70" s="833"/>
    </row>
    <row r="71" spans="1:10" ht="12.75">
      <c r="A71" s="979" t="s">
        <v>652</v>
      </c>
      <c r="B71" s="979"/>
      <c r="C71" s="979"/>
      <c r="E71" s="833"/>
      <c r="F71" s="833"/>
      <c r="G71" s="833"/>
      <c r="H71" s="833"/>
      <c r="I71" s="833"/>
      <c r="J71" s="833"/>
    </row>
    <row r="72" spans="1:10" ht="12.75">
      <c r="A72" s="979" t="s">
        <v>653</v>
      </c>
      <c r="B72" s="979"/>
      <c r="C72" s="979"/>
      <c r="E72" s="833"/>
      <c r="F72" s="833"/>
      <c r="G72" s="833"/>
      <c r="H72" s="833"/>
      <c r="I72" s="833"/>
      <c r="J72" s="833"/>
    </row>
    <row r="73" spans="1:10" ht="12.75">
      <c r="A73" s="824"/>
      <c r="E73" s="833"/>
      <c r="F73" s="833"/>
      <c r="G73" s="833"/>
      <c r="H73" s="833"/>
      <c r="I73" s="833"/>
      <c r="J73" s="833"/>
    </row>
    <row r="74" spans="1:10" ht="12.75">
      <c r="A74" s="976" t="s">
        <v>654</v>
      </c>
      <c r="B74" s="976"/>
      <c r="C74" s="976"/>
      <c r="E74" s="832"/>
      <c r="F74" s="832"/>
      <c r="G74" s="832"/>
      <c r="H74" s="832"/>
      <c r="I74" s="832"/>
      <c r="J74" s="832"/>
    </row>
    <row r="75" spans="1:10" ht="12.75">
      <c r="A75" s="978" t="s">
        <v>655</v>
      </c>
      <c r="B75" s="978"/>
      <c r="C75" s="978"/>
      <c r="E75" s="833"/>
      <c r="F75" s="833"/>
      <c r="G75" s="833"/>
      <c r="H75" s="833"/>
      <c r="I75" s="833"/>
      <c r="J75" s="833"/>
    </row>
    <row r="76" spans="1:10" ht="12.75">
      <c r="A76" s="824"/>
      <c r="E76" s="833"/>
      <c r="F76" s="833"/>
      <c r="G76" s="833"/>
      <c r="H76" s="833"/>
      <c r="I76" s="833"/>
      <c r="J76" s="833"/>
    </row>
    <row r="77" spans="1:10" ht="12.75">
      <c r="A77" s="976" t="s">
        <v>656</v>
      </c>
      <c r="B77" s="976"/>
      <c r="C77" s="976"/>
      <c r="E77" s="833"/>
      <c r="F77" s="833"/>
      <c r="G77" s="833"/>
      <c r="H77" s="833"/>
      <c r="I77" s="833"/>
      <c r="J77" s="833"/>
    </row>
    <row r="78" spans="1:10" ht="12.75">
      <c r="A78" s="978" t="s">
        <v>657</v>
      </c>
      <c r="B78" s="978"/>
      <c r="C78" s="978"/>
      <c r="E78" s="833"/>
      <c r="F78" s="833"/>
      <c r="G78" s="833"/>
      <c r="H78" s="833"/>
      <c r="I78" s="833"/>
      <c r="J78" s="833"/>
    </row>
    <row r="79" spans="1:10" ht="29.25" customHeight="1">
      <c r="A79" s="979" t="s">
        <v>658</v>
      </c>
      <c r="B79" s="979"/>
      <c r="C79" s="979"/>
      <c r="E79" s="832"/>
      <c r="F79" s="832"/>
      <c r="G79" s="832"/>
      <c r="H79" s="832"/>
      <c r="I79" s="832"/>
      <c r="J79" s="832"/>
    </row>
    <row r="80" spans="1:10" ht="12.75">
      <c r="A80" s="980" t="s">
        <v>659</v>
      </c>
      <c r="B80" s="980"/>
      <c r="C80" s="980"/>
      <c r="E80" s="833"/>
      <c r="F80" s="833"/>
      <c r="G80" s="833"/>
      <c r="H80" s="833"/>
      <c r="I80" s="833"/>
      <c r="J80" s="833"/>
    </row>
    <row r="81" spans="1:10" ht="12.75">
      <c r="A81" s="824"/>
      <c r="E81" s="833"/>
      <c r="F81" s="833"/>
      <c r="G81" s="833"/>
      <c r="H81" s="833"/>
      <c r="I81" s="833"/>
      <c r="J81" s="833"/>
    </row>
    <row r="82" spans="1:10" ht="12.75">
      <c r="A82" s="981" t="s">
        <v>660</v>
      </c>
      <c r="B82" s="981"/>
      <c r="C82" s="981"/>
      <c r="E82" s="833"/>
      <c r="F82" s="833"/>
      <c r="G82" s="833"/>
      <c r="H82" s="833"/>
      <c r="I82" s="833"/>
      <c r="J82" s="833"/>
    </row>
    <row r="83" spans="1:10" ht="12.75">
      <c r="A83" s="980" t="s">
        <v>661</v>
      </c>
      <c r="B83" s="980"/>
      <c r="C83" s="980"/>
      <c r="E83" s="833"/>
      <c r="F83" s="833"/>
      <c r="G83" s="833"/>
      <c r="H83" s="833"/>
      <c r="I83" s="833"/>
      <c r="J83" s="833"/>
    </row>
    <row r="84" spans="1:10" ht="12.75">
      <c r="A84" s="824"/>
      <c r="E84" s="832"/>
      <c r="F84" s="832"/>
      <c r="G84" s="832"/>
      <c r="H84" s="832"/>
      <c r="I84" s="832"/>
      <c r="J84" s="832"/>
    </row>
    <row r="85" spans="1:10" ht="12.75">
      <c r="A85" s="981" t="s">
        <v>662</v>
      </c>
      <c r="B85" s="981"/>
      <c r="C85" s="981"/>
      <c r="E85" s="833"/>
      <c r="F85" s="833"/>
      <c r="G85" s="833"/>
      <c r="H85" s="833"/>
      <c r="I85" s="833"/>
      <c r="J85" s="833"/>
    </row>
    <row r="86" spans="1:10" ht="12.75">
      <c r="A86" s="823" t="s">
        <v>663</v>
      </c>
      <c r="E86" s="833"/>
      <c r="F86" s="833"/>
      <c r="G86" s="833"/>
      <c r="H86" s="833"/>
      <c r="I86" s="833"/>
      <c r="J86" s="833"/>
    </row>
    <row r="87" spans="1:10" ht="12.75">
      <c r="A87" s="824"/>
      <c r="E87" s="833"/>
      <c r="F87" s="833"/>
      <c r="G87" s="833"/>
      <c r="H87" s="833"/>
      <c r="I87" s="833"/>
      <c r="J87" s="833"/>
    </row>
    <row r="88" spans="1:10" ht="12.75">
      <c r="A88" s="976" t="s">
        <v>664</v>
      </c>
      <c r="B88" s="976"/>
      <c r="C88" s="976"/>
      <c r="E88" s="833"/>
      <c r="F88" s="833"/>
      <c r="G88" s="833"/>
      <c r="H88" s="833"/>
      <c r="I88" s="833"/>
      <c r="J88" s="833"/>
    </row>
    <row r="89" spans="1:10" ht="12.75">
      <c r="A89" s="824" t="s">
        <v>665</v>
      </c>
      <c r="E89" s="832"/>
      <c r="F89" s="832"/>
      <c r="G89" s="832"/>
      <c r="H89" s="832"/>
      <c r="I89" s="832"/>
      <c r="J89" s="832"/>
    </row>
    <row r="90" spans="1:10" ht="12.75">
      <c r="A90" s="824" t="s">
        <v>666</v>
      </c>
      <c r="E90" s="833"/>
      <c r="F90" s="833"/>
      <c r="G90" s="833"/>
      <c r="H90" s="833"/>
      <c r="I90" s="833"/>
      <c r="J90" s="833"/>
    </row>
    <row r="91" spans="1:10" ht="12.75">
      <c r="A91" s="824" t="s">
        <v>667</v>
      </c>
      <c r="E91" s="833"/>
      <c r="F91" s="833"/>
      <c r="G91" s="833"/>
      <c r="H91" s="833"/>
      <c r="I91" s="833"/>
      <c r="J91" s="833"/>
    </row>
    <row r="92" spans="1:10" ht="12.75">
      <c r="A92" s="824" t="s">
        <v>668</v>
      </c>
      <c r="E92" s="833"/>
      <c r="F92" s="833"/>
      <c r="G92" s="833"/>
      <c r="H92" s="833"/>
      <c r="I92" s="833"/>
      <c r="J92" s="833"/>
    </row>
    <row r="93" spans="5:10" ht="12.75">
      <c r="E93" s="833"/>
      <c r="F93" s="833"/>
      <c r="G93" s="833"/>
      <c r="H93" s="833"/>
      <c r="I93" s="833"/>
      <c r="J93" s="833"/>
    </row>
    <row r="94" spans="5:10" ht="12.75">
      <c r="E94" s="832"/>
      <c r="F94" s="832"/>
      <c r="G94" s="832"/>
      <c r="H94" s="832"/>
      <c r="I94" s="832"/>
      <c r="J94" s="832"/>
    </row>
    <row r="95" spans="5:10" ht="12.75">
      <c r="E95" s="833"/>
      <c r="F95" s="833"/>
      <c r="G95" s="833"/>
      <c r="H95" s="833"/>
      <c r="I95" s="833"/>
      <c r="J95" s="833"/>
    </row>
    <row r="96" spans="5:10" ht="12.75">
      <c r="E96" s="833"/>
      <c r="F96" s="833"/>
      <c r="G96" s="833"/>
      <c r="H96" s="833"/>
      <c r="I96" s="833"/>
      <c r="J96" s="833"/>
    </row>
    <row r="97" spans="5:10" ht="12.75">
      <c r="E97" s="833"/>
      <c r="F97" s="833"/>
      <c r="G97" s="833"/>
      <c r="H97" s="833"/>
      <c r="I97" s="833"/>
      <c r="J97" s="833"/>
    </row>
    <row r="98" spans="5:10" ht="12.75">
      <c r="E98" s="833"/>
      <c r="F98" s="833"/>
      <c r="G98" s="833"/>
      <c r="H98" s="833"/>
      <c r="I98" s="833"/>
      <c r="J98" s="833"/>
    </row>
    <row r="99" spans="5:10" ht="12.75">
      <c r="E99" s="833"/>
      <c r="F99" s="833"/>
      <c r="G99" s="833"/>
      <c r="H99" s="833"/>
      <c r="I99" s="833"/>
      <c r="J99" s="833"/>
    </row>
    <row r="100" spans="5:10" ht="12.75">
      <c r="E100" s="832"/>
      <c r="F100" s="832"/>
      <c r="G100" s="832"/>
      <c r="H100" s="832"/>
      <c r="I100" s="832"/>
      <c r="J100" s="832"/>
    </row>
    <row r="101" spans="5:10" ht="12.75">
      <c r="E101" s="833"/>
      <c r="F101" s="833"/>
      <c r="G101" s="833"/>
      <c r="H101" s="833"/>
      <c r="I101" s="833"/>
      <c r="J101" s="833"/>
    </row>
    <row r="102" spans="5:10" ht="12.75">
      <c r="E102" s="833"/>
      <c r="F102" s="833"/>
      <c r="G102" s="833"/>
      <c r="H102" s="833"/>
      <c r="I102" s="833"/>
      <c r="J102" s="833"/>
    </row>
    <row r="103" spans="5:10" ht="12.75">
      <c r="E103" s="833"/>
      <c r="F103" s="833"/>
      <c r="G103" s="833"/>
      <c r="H103" s="833"/>
      <c r="I103" s="833"/>
      <c r="J103" s="833"/>
    </row>
    <row r="104" spans="5:10" ht="12.75">
      <c r="E104" s="833"/>
      <c r="F104" s="833"/>
      <c r="G104" s="833"/>
      <c r="H104" s="833"/>
      <c r="I104" s="833"/>
      <c r="J104" s="833"/>
    </row>
    <row r="105" spans="5:10" ht="12.75">
      <c r="E105" s="833"/>
      <c r="F105" s="833"/>
      <c r="G105" s="833"/>
      <c r="H105" s="833"/>
      <c r="I105" s="833"/>
      <c r="J105" s="833"/>
    </row>
    <row r="106" spans="5:10" ht="12.75">
      <c r="E106" s="833"/>
      <c r="F106" s="833"/>
      <c r="G106" s="833"/>
      <c r="H106" s="833"/>
      <c r="I106" s="833"/>
      <c r="J106" s="833"/>
    </row>
    <row r="107" spans="5:10" ht="12.75">
      <c r="E107" s="832"/>
      <c r="F107" s="832"/>
      <c r="G107" s="832"/>
      <c r="H107" s="832"/>
      <c r="I107" s="832"/>
      <c r="J107" s="832"/>
    </row>
    <row r="108" spans="5:10" ht="12.75">
      <c r="E108" s="833"/>
      <c r="F108" s="833"/>
      <c r="G108" s="833"/>
      <c r="H108" s="833"/>
      <c r="I108" s="833"/>
      <c r="J108" s="833"/>
    </row>
    <row r="109" spans="5:10" ht="12.75">
      <c r="E109" s="833"/>
      <c r="F109" s="833"/>
      <c r="G109" s="833"/>
      <c r="H109" s="833"/>
      <c r="I109" s="833"/>
      <c r="J109" s="833"/>
    </row>
    <row r="110" spans="5:10" ht="12.75">
      <c r="E110" s="833"/>
      <c r="F110" s="833"/>
      <c r="G110" s="833"/>
      <c r="H110" s="833"/>
      <c r="I110" s="833"/>
      <c r="J110" s="833"/>
    </row>
    <row r="111" spans="5:10" ht="12.75">
      <c r="E111" s="833"/>
      <c r="F111" s="833"/>
      <c r="G111" s="833"/>
      <c r="H111" s="833"/>
      <c r="I111" s="833"/>
      <c r="J111" s="833"/>
    </row>
    <row r="112" spans="5:10" ht="12.75">
      <c r="E112" s="833"/>
      <c r="F112" s="833"/>
      <c r="G112" s="833"/>
      <c r="H112" s="833"/>
      <c r="I112" s="833"/>
      <c r="J112" s="833"/>
    </row>
    <row r="113" spans="5:10" ht="12.75">
      <c r="E113" s="833"/>
      <c r="F113" s="833"/>
      <c r="G113" s="833"/>
      <c r="H113" s="833"/>
      <c r="I113" s="833"/>
      <c r="J113" s="833"/>
    </row>
    <row r="114" spans="5:10" ht="12.75">
      <c r="E114" s="832"/>
      <c r="F114" s="832"/>
      <c r="G114" s="832"/>
      <c r="H114" s="832"/>
      <c r="I114" s="832"/>
      <c r="J114" s="832"/>
    </row>
    <row r="115" spans="5:10" ht="12.75">
      <c r="E115" s="833"/>
      <c r="F115" s="833"/>
      <c r="G115" s="833"/>
      <c r="H115" s="833"/>
      <c r="I115" s="833"/>
      <c r="J115" s="833"/>
    </row>
    <row r="116" spans="5:10" ht="12.75">
      <c r="E116" s="833"/>
      <c r="F116" s="833"/>
      <c r="G116" s="833"/>
      <c r="H116" s="833"/>
      <c r="I116" s="833"/>
      <c r="J116" s="833"/>
    </row>
    <row r="117" spans="5:10" ht="12.75">
      <c r="E117" s="833"/>
      <c r="F117" s="833"/>
      <c r="G117" s="833"/>
      <c r="H117" s="833"/>
      <c r="I117" s="833"/>
      <c r="J117" s="833"/>
    </row>
    <row r="118" spans="5:10" ht="12.75">
      <c r="E118" s="833"/>
      <c r="F118" s="833"/>
      <c r="G118" s="833"/>
      <c r="H118" s="833"/>
      <c r="I118" s="833"/>
      <c r="J118" s="833"/>
    </row>
    <row r="119" spans="5:10" ht="12.75">
      <c r="E119" s="833"/>
      <c r="F119" s="833"/>
      <c r="G119" s="833"/>
      <c r="H119" s="833"/>
      <c r="I119" s="833"/>
      <c r="J119" s="833"/>
    </row>
    <row r="120" spans="5:10" ht="12.75">
      <c r="E120" s="833"/>
      <c r="F120" s="833"/>
      <c r="G120" s="833"/>
      <c r="H120" s="833"/>
      <c r="I120" s="833"/>
      <c r="J120" s="833"/>
    </row>
    <row r="121" spans="5:10" ht="12.75">
      <c r="E121" s="833"/>
      <c r="F121" s="833"/>
      <c r="G121" s="833"/>
      <c r="H121" s="833"/>
      <c r="I121" s="833"/>
      <c r="J121" s="833"/>
    </row>
    <row r="122" spans="5:10" ht="12.75">
      <c r="E122" s="832"/>
      <c r="F122" s="832"/>
      <c r="G122" s="832"/>
      <c r="H122" s="832"/>
      <c r="I122" s="832"/>
      <c r="J122" s="832"/>
    </row>
    <row r="123" spans="5:10" ht="12.75">
      <c r="E123" s="833"/>
      <c r="F123" s="833"/>
      <c r="G123" s="833"/>
      <c r="H123" s="833"/>
      <c r="I123" s="833"/>
      <c r="J123" s="833"/>
    </row>
    <row r="124" spans="5:10" ht="12.75">
      <c r="E124" s="833"/>
      <c r="F124" s="833"/>
      <c r="G124" s="833"/>
      <c r="H124" s="833"/>
      <c r="I124" s="833"/>
      <c r="J124" s="833"/>
    </row>
    <row r="125" spans="5:10" ht="12.75">
      <c r="E125" s="833"/>
      <c r="F125" s="833"/>
      <c r="G125" s="833"/>
      <c r="H125" s="833"/>
      <c r="I125" s="833"/>
      <c r="J125" s="833"/>
    </row>
    <row r="126" spans="5:10" ht="12.75">
      <c r="E126" s="833"/>
      <c r="F126" s="833"/>
      <c r="G126" s="833"/>
      <c r="H126" s="833"/>
      <c r="I126" s="833"/>
      <c r="J126" s="833"/>
    </row>
    <row r="127" spans="5:10" ht="12.75">
      <c r="E127" s="833"/>
      <c r="F127" s="833"/>
      <c r="G127" s="833"/>
      <c r="H127" s="833"/>
      <c r="I127" s="833"/>
      <c r="J127" s="833"/>
    </row>
    <row r="128" spans="5:10" ht="35.25" customHeight="1">
      <c r="E128" s="834"/>
      <c r="F128" s="834"/>
      <c r="G128" s="835"/>
      <c r="H128" s="836"/>
      <c r="I128" s="836"/>
      <c r="J128" s="836"/>
    </row>
    <row r="129" spans="5:10" ht="12.75">
      <c r="E129" s="835"/>
      <c r="F129" s="835"/>
      <c r="G129" s="835"/>
      <c r="H129" s="835"/>
      <c r="I129" s="835"/>
      <c r="J129" s="835"/>
    </row>
    <row r="130" spans="5:10" ht="12.75">
      <c r="E130" s="835"/>
      <c r="F130" s="835"/>
      <c r="G130" s="835"/>
      <c r="H130" s="835"/>
      <c r="I130" s="835"/>
      <c r="J130" s="835"/>
    </row>
    <row r="131" spans="5:10" ht="12.75">
      <c r="E131" s="835"/>
      <c r="F131" s="835"/>
      <c r="G131" s="835"/>
      <c r="H131" s="835"/>
      <c r="I131" s="835"/>
      <c r="J131" s="835"/>
    </row>
  </sheetData>
  <sheetProtection/>
  <mergeCells count="79">
    <mergeCell ref="A1:C1"/>
    <mergeCell ref="E1:E2"/>
    <mergeCell ref="F1:G1"/>
    <mergeCell ref="B3:C3"/>
    <mergeCell ref="A8:C8"/>
    <mergeCell ref="A9:C9"/>
    <mergeCell ref="A10:C10"/>
    <mergeCell ref="A11:C12"/>
    <mergeCell ref="A13:C13"/>
    <mergeCell ref="A14:C14"/>
    <mergeCell ref="A16:C16"/>
    <mergeCell ref="A17:C17"/>
    <mergeCell ref="A18:C18"/>
    <mergeCell ref="A20:C20"/>
    <mergeCell ref="A21:C21"/>
    <mergeCell ref="A23:C23"/>
    <mergeCell ref="A24:C24"/>
    <mergeCell ref="E24:F24"/>
    <mergeCell ref="A25:C25"/>
    <mergeCell ref="E25:J27"/>
    <mergeCell ref="A26:C26"/>
    <mergeCell ref="A27:C27"/>
    <mergeCell ref="A28:C28"/>
    <mergeCell ref="A29:C29"/>
    <mergeCell ref="E29:F29"/>
    <mergeCell ref="E30:J32"/>
    <mergeCell ref="A31:C31"/>
    <mergeCell ref="A32:C32"/>
    <mergeCell ref="A33:C33"/>
    <mergeCell ref="A34:C34"/>
    <mergeCell ref="E34:F34"/>
    <mergeCell ref="A35:C35"/>
    <mergeCell ref="E35:J37"/>
    <mergeCell ref="A37:C37"/>
    <mergeCell ref="A38:C38"/>
    <mergeCell ref="A39:C39"/>
    <mergeCell ref="E39:F39"/>
    <mergeCell ref="A40:C40"/>
    <mergeCell ref="E40:J42"/>
    <mergeCell ref="A41:C41"/>
    <mergeCell ref="A42:C42"/>
    <mergeCell ref="A43:C43"/>
    <mergeCell ref="A44:C44"/>
    <mergeCell ref="E44:F44"/>
    <mergeCell ref="E45:J47"/>
    <mergeCell ref="A46:C46"/>
    <mergeCell ref="A47:C47"/>
    <mergeCell ref="A48:C48"/>
    <mergeCell ref="A50:C50"/>
    <mergeCell ref="A51:C51"/>
    <mergeCell ref="A52:C52"/>
    <mergeCell ref="A53:C53"/>
    <mergeCell ref="A54:C54"/>
    <mergeCell ref="A55:C55"/>
    <mergeCell ref="A56:C56"/>
    <mergeCell ref="A57:C57"/>
    <mergeCell ref="A58:C58"/>
    <mergeCell ref="A60:C60"/>
    <mergeCell ref="A61:C61"/>
    <mergeCell ref="A72:C72"/>
    <mergeCell ref="A74:C74"/>
    <mergeCell ref="A75:C75"/>
    <mergeCell ref="A77:C77"/>
    <mergeCell ref="A63:C63"/>
    <mergeCell ref="A64:C64"/>
    <mergeCell ref="A65:C65"/>
    <mergeCell ref="A67:C67"/>
    <mergeCell ref="A68:C68"/>
    <mergeCell ref="A69:C69"/>
    <mergeCell ref="A88:C88"/>
    <mergeCell ref="H1:L1"/>
    <mergeCell ref="A78:C78"/>
    <mergeCell ref="A79:C79"/>
    <mergeCell ref="A80:C80"/>
    <mergeCell ref="A82:C82"/>
    <mergeCell ref="A83:C83"/>
    <mergeCell ref="A85:C85"/>
    <mergeCell ref="A70:C70"/>
    <mergeCell ref="A71:C71"/>
  </mergeCells>
  <printOptions/>
  <pageMargins left="0.7" right="0.7" top="0.75" bottom="0.75" header="0.3" footer="0.3"/>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récapitulative CHIRURGIE</dc:title>
  <dc:subject/>
  <dc:creator>Art de Guérir</dc:creator>
  <cp:keywords/>
  <dc:description/>
  <cp:lastModifiedBy>ETNIC</cp:lastModifiedBy>
  <cp:lastPrinted>2004-02-26T13:48:37Z</cp:lastPrinted>
  <dcterms:created xsi:type="dcterms:W3CDTF">1997-05-14T10:54:23Z</dcterms:created>
  <dcterms:modified xsi:type="dcterms:W3CDTF">2018-06-12T08:16:14Z</dcterms:modified>
  <cp:category/>
  <cp:version/>
  <cp:contentType/>
  <cp:contentStatus/>
</cp:coreProperties>
</file>